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3935" windowHeight="6855" firstSheet="2" activeTab="4"/>
  </bookViews>
  <sheets>
    <sheet name="T2009-2010" sheetId="2" r:id="rId1"/>
    <sheet name="Oficial 2009-2010" sheetId="3" r:id="rId2"/>
    <sheet name="No oficial 2009-2010" sheetId="4" r:id="rId3"/>
    <sheet name="Tabla comparacion 2009-2010" sheetId="5" r:id="rId4"/>
    <sheet name="Tablas 2007-2010" sheetId="6" r:id="rId5"/>
    <sheet name="2010" sheetId="7" r:id="rId6"/>
  </sheets>
  <definedNames>
    <definedName name="_xlnm._FilterDatabase" localSheetId="5" hidden="1">'2010'!$A$1:$F$70</definedName>
    <definedName name="_xlnm._FilterDatabase" localSheetId="1" hidden="1">'Oficial 2009-2010'!$A$1:$G$41</definedName>
    <definedName name="_xlnm._FilterDatabase" localSheetId="0" hidden="1">'T2009-2010'!$A$1:$F$72</definedName>
    <definedName name="DatosExternos_1" localSheetId="5">'2010'!$A$1:$C$62</definedName>
    <definedName name="DatosExternos_1" localSheetId="2">'No oficial 2009-2010'!$A$1:$E$26</definedName>
    <definedName name="DatosExternos_1" localSheetId="1">'Oficial 2009-2010'!$A$1:$E$37</definedName>
    <definedName name="DatosExternos_1" localSheetId="0">'T2009-2010'!$A$1:$D$62</definedName>
  </definedNames>
  <calcPr calcId="125725"/>
</workbook>
</file>

<file path=xl/calcChain.xml><?xml version="1.0" encoding="utf-8"?>
<calcChain xmlns="http://schemas.openxmlformats.org/spreadsheetml/2006/main">
  <c r="I41" i="6"/>
  <c r="G41"/>
  <c r="E36"/>
  <c r="E37"/>
  <c r="E38"/>
  <c r="E39"/>
  <c r="E40"/>
  <c r="E35"/>
  <c r="D41"/>
  <c r="E41" s="1"/>
  <c r="H41"/>
  <c r="F41"/>
  <c r="B41"/>
  <c r="C41" s="1"/>
  <c r="C40"/>
  <c r="C39"/>
  <c r="C38"/>
  <c r="C37"/>
  <c r="C36"/>
  <c r="C35"/>
  <c r="I31"/>
  <c r="H31"/>
  <c r="G31"/>
  <c r="F31"/>
  <c r="D31"/>
  <c r="E31" s="1"/>
  <c r="B31"/>
  <c r="C31" s="1"/>
  <c r="E30"/>
  <c r="C30"/>
  <c r="E29"/>
  <c r="C29"/>
  <c r="E28"/>
  <c r="C28"/>
  <c r="E27"/>
  <c r="C27"/>
  <c r="E26"/>
  <c r="C26"/>
  <c r="E25"/>
  <c r="C25"/>
  <c r="I20"/>
  <c r="H20"/>
  <c r="G20"/>
  <c r="F20"/>
  <c r="B20"/>
  <c r="C20" s="1"/>
  <c r="D19"/>
  <c r="C19"/>
  <c r="D18"/>
  <c r="C18"/>
  <c r="D17"/>
  <c r="C17"/>
  <c r="D16"/>
  <c r="D20" s="1"/>
  <c r="C16"/>
  <c r="C14"/>
  <c r="I9"/>
  <c r="H9"/>
  <c r="G9"/>
  <c r="F9"/>
  <c r="D9"/>
  <c r="E9" s="1"/>
  <c r="B9"/>
  <c r="C9" s="1"/>
  <c r="E8"/>
  <c r="C8"/>
  <c r="E7"/>
  <c r="C7"/>
  <c r="E6"/>
  <c r="C6"/>
  <c r="E5"/>
  <c r="C5"/>
  <c r="E4"/>
  <c r="C4"/>
  <c r="E3"/>
  <c r="C3"/>
  <c r="E17" i="5"/>
  <c r="E16"/>
  <c r="E15"/>
  <c r="E14"/>
  <c r="E8"/>
  <c r="E7"/>
  <c r="E6"/>
  <c r="E5"/>
  <c r="C15" i="6" l="1"/>
  <c r="E20"/>
  <c r="E15"/>
  <c r="E14"/>
  <c r="E17"/>
  <c r="E18"/>
  <c r="E19"/>
  <c r="E16"/>
  <c r="A4" i="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" i="2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3" i="7"/>
  <c r="A4"/>
  <c r="A5" s="1"/>
  <c r="A6" s="1"/>
  <c r="A7" s="1"/>
  <c r="A8" s="1"/>
  <c r="A9" s="1"/>
  <c r="A10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3" i="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</calcChain>
</file>

<file path=xl/connections.xml><?xml version="1.0" encoding="utf-8"?>
<connections xmlns="http://schemas.openxmlformats.org/spreadsheetml/2006/main">
  <connection id="1" name="Conexión1" type="4" refreshedVersion="3" background="1" saveData="1">
    <webPr sourceData="1" parsePre="1" consecutive="1" xl2000="1" url="file:///F:/_%20ICFES%20%20Clasificación%20de%20Planteles-nov%2013-09.htm" htmlTables="1">
      <tables count="1">
        <x v="8"/>
      </tables>
    </webPr>
  </connection>
  <connection id="2" name="Conexión11" type="4" refreshedVersion="3" background="1" saveData="1">
    <webPr sourceData="1" parsePre="1" consecutive="1" xl2000="1" url="file:///F:/_%20ICFES%20%20Clasificación%20de%20Planteles-nov%2013-09.htm" htmlTables="1">
      <tables count="1">
        <x v="8"/>
      </tables>
    </webPr>
  </connection>
  <connection id="3" name="Conexión12" type="4" refreshedVersion="3" background="1" saveData="1">
    <webPr sourceData="1" parsePre="1" consecutive="1" xl2000="1" url="file:///F:/_%20ICFES%20%20Clasificación%20de%20Planteles-nov%2013-09.htm" htmlTables="1">
      <tables count="1">
        <x v="8"/>
      </tables>
    </webPr>
  </connection>
  <connection id="4" name="Conexión13" type="4" refreshedVersion="3" background="1" saveData="1">
    <webPr sourceData="1" parsePre="1" consecutive="1" xl2000="1" url="file:///F:/_%20ICFES%20%20Clasificación%20de%20Planteles-nov%2013-09.htm" htmlTables="1">
      <tables count="1">
        <x v="8"/>
      </tables>
    </webPr>
  </connection>
</connections>
</file>

<file path=xl/sharedStrings.xml><?xml version="1.0" encoding="utf-8"?>
<sst xmlns="http://schemas.openxmlformats.org/spreadsheetml/2006/main" count="993" uniqueCount="100">
  <si>
    <t>Código</t>
  </si>
  <si>
    <t>Jornada</t>
  </si>
  <si>
    <t>CENTRO DE EDUCACION BASICA Y MEDIA ACADEMICA DE ADULTOS</t>
  </si>
  <si>
    <t>NOCHE</t>
  </si>
  <si>
    <t>INFERIOR</t>
  </si>
  <si>
    <t>CENTRO DE EDUCACION SEMIESCOLARIZADA DE LA COSTA CESCOM LTDA</t>
  </si>
  <si>
    <t>BAJO</t>
  </si>
  <si>
    <t>COLEGIO BETHEL</t>
  </si>
  <si>
    <t>MAÑANA</t>
  </si>
  <si>
    <t>SUPERIOR</t>
  </si>
  <si>
    <t>COLEGIO MILITAR DECROLY</t>
  </si>
  <si>
    <t>COMPLETA</t>
  </si>
  <si>
    <t>ALTO</t>
  </si>
  <si>
    <t>COLEGIO NUESTRA SEÑORA DE FATIMA</t>
  </si>
  <si>
    <t>TARDE</t>
  </si>
  <si>
    <t>COLEGIO NUESTRA SEÑORA DE LAS MERCEDES</t>
  </si>
  <si>
    <t>COLEGIO TECNICO AGROPECUARIO DE LA ARENA</t>
  </si>
  <si>
    <t>COLEGIO TECNICO AGROPECUARIO DE LA GALLERA</t>
  </si>
  <si>
    <t>FUNDACION NACIONAL PARA EL DESARROLLO TECNICO Y TECNOLOGICO ...</t>
  </si>
  <si>
    <t>GIMNASIO ALTAIR DE LA SABANA</t>
  </si>
  <si>
    <t>GIMNASIO MODERNO LOS ANGELES</t>
  </si>
  <si>
    <t>INSTITUCION EDUCATIVA 20 DE ENERO</t>
  </si>
  <si>
    <t>MEDIO</t>
  </si>
  <si>
    <t>INSTITUCION EDUCATIVA ALTOS DEL ROSARIO</t>
  </si>
  <si>
    <t>INSTITUCION EDUCATIVA ANTONIO LENIS</t>
  </si>
  <si>
    <t>INSTITUCION EDUCATIVA COMFASUCRE</t>
  </si>
  <si>
    <t>INSTITUCION EDUCATIVA CONCENTRACION ESCOLAR SIMON ARAUJO</t>
  </si>
  <si>
    <t>SABATINA</t>
  </si>
  <si>
    <t>INSTITUCION EDUCATIVA DULCE NOMBRE DE JESUS</t>
  </si>
  <si>
    <t>INSTITUCION EDUCATIVA GIMNASIO DEL ROSARIO</t>
  </si>
  <si>
    <t>INSTITUCION EDUCATIVA JOSE IGNACIO LOPEZ</t>
  </si>
  <si>
    <t>INSTITUCION EDUCATIVA JUANITA GARCIA MANJARREZ</t>
  </si>
  <si>
    <t>INSTITUCION EDUCATIVA LA UNION</t>
  </si>
  <si>
    <t>INSTITUCION EDUCATIVA MADRE AMALIA</t>
  </si>
  <si>
    <t>INSTITUCION EDUCATIVA MIGUEL DE CERVANTES SAAVEDRA</t>
  </si>
  <si>
    <t>INSTITUCION EDUCATIVA NORMAL SUPERIOR</t>
  </si>
  <si>
    <t>INSTITUCION EDUCATIVA NUESTRA SEÑORA DEL CARMEN</t>
  </si>
  <si>
    <t>INSTITUCION EDUCATIVA NUEVA ESPERANZA</t>
  </si>
  <si>
    <t>INSTITUCION EDUCATIVA PARA POBLACIONES ESPECIALES</t>
  </si>
  <si>
    <t>INSTITUCION EDUCATIVA POLICARPA SALAVARRIETA</t>
  </si>
  <si>
    <t>INSTITUCION EDUCATIVA PREUNIVERSIDAD ESTUDIANTIL</t>
  </si>
  <si>
    <t>INSTITUCION EDUCATIVA RAFAEL NUÑEZ</t>
  </si>
  <si>
    <t>INSTITUCION EDUCATIVA RURAL BUENAVISTA</t>
  </si>
  <si>
    <t>INSTITUCION EDUCATIVA RURAL SAN MARTIN</t>
  </si>
  <si>
    <t>INSTITUCION EDUCATIVA SAN ISIDRO DE CHOCHO</t>
  </si>
  <si>
    <t>INSTITUCION EDUCATIVA SAN JOSE</t>
  </si>
  <si>
    <t>INSTITUCION EDUCATIVA SAN JOSE CIP</t>
  </si>
  <si>
    <t>INSTITUCION EDUCATIVA SAN VICENTE DE PAUL</t>
  </si>
  <si>
    <t>INSTITUCION EDUCATIVA SANTA ROSA DE LIMA</t>
  </si>
  <si>
    <t>INSTITUCION EDUCATIVA SIMON ARAUJO</t>
  </si>
  <si>
    <t>INSTITUTO COMERCIAL Y DE CULTURA FEMENINA</t>
  </si>
  <si>
    <t>INSTITUTO FORMAL PARA ADULTOS SAN FERNANDO FERRINI</t>
  </si>
  <si>
    <t>INSTITUTO JOSE ASUNCION SILVA</t>
  </si>
  <si>
    <t>INSTITUTO LUIS CARLOS GALAN</t>
  </si>
  <si>
    <t>LICEO COLOMBIA</t>
  </si>
  <si>
    <t>LICEO DE LA SABANA</t>
  </si>
  <si>
    <t>LICEO DEL CARIBE</t>
  </si>
  <si>
    <t>LICEO MANUEL DEL SOCORRO RODRIGUEZ</t>
  </si>
  <si>
    <t>LICEO PANAMERICANO</t>
  </si>
  <si>
    <t>LICEO VEINTE DE JULIO</t>
  </si>
  <si>
    <t>Nº</t>
  </si>
  <si>
    <t>MUY SUPERIOR</t>
  </si>
  <si>
    <t>INSTITUCION EDUCATIVA SAN ANTONIO CLUB DE LEONES DE SINCELEJO</t>
  </si>
  <si>
    <t>INSTITUCION EDUCATIVA INSTITUTO TECNICO INDUSTRIAL ANTONIO PRIETO</t>
  </si>
  <si>
    <t xml:space="preserve">INSTITUCION  EDUCATIVA </t>
  </si>
  <si>
    <t>GIMNASIO  SINCELEJO</t>
  </si>
  <si>
    <t>INSTITUCION  EDUCATIVA FUTURO  SINCELEJANO INFUS</t>
  </si>
  <si>
    <t>INSTITUCION EDUCATIVA LICEO MODERNO DEL LITORAL</t>
  </si>
  <si>
    <t>INSTITUCION EDUCATIVA LICEO MODERNO DEL LITORAL DE SINCELEJO</t>
  </si>
  <si>
    <t>INSTITUCION EDUCATIVA RURAL SAN ANTONIO</t>
  </si>
  <si>
    <t>INSTITUCION EDUCATIVA RURAL SAN RAFAEL</t>
  </si>
  <si>
    <t>INSTITUCION EDUCATIVA TECNICO AGROPECUARIO CERRITO DE LA PAL…</t>
  </si>
  <si>
    <t>LICEO JORGE TADEO LOZANO</t>
  </si>
  <si>
    <t>LICEO MODERNO DEL LITORAL</t>
  </si>
  <si>
    <t>+</t>
  </si>
  <si>
    <t>-</t>
  </si>
  <si>
    <t>=</t>
  </si>
  <si>
    <t xml:space="preserve">Indicadores </t>
  </si>
  <si>
    <t>Porcentaje</t>
  </si>
  <si>
    <t xml:space="preserve">Mejoraron categoría </t>
  </si>
  <si>
    <t xml:space="preserve">No Mejoraron Categoría </t>
  </si>
  <si>
    <t xml:space="preserve">No  Cambiaron categoría </t>
  </si>
  <si>
    <t>Reportaron categorías</t>
  </si>
  <si>
    <t xml:space="preserve">No reportaron categoría </t>
  </si>
  <si>
    <t>Tabla  de variación  2009-2008  oficial</t>
  </si>
  <si>
    <t>Tabla  de variación  2010-2009  oficial</t>
  </si>
  <si>
    <t>SINCELEJO   ICFES  AÑO  2007</t>
  </si>
  <si>
    <t>DESEMPEÑO</t>
  </si>
  <si>
    <t>Nº  IE</t>
  </si>
  <si>
    <t>%</t>
  </si>
  <si>
    <t>Nº EST</t>
  </si>
  <si>
    <t>OFICIAL</t>
  </si>
  <si>
    <t>NO OFICIAL</t>
  </si>
  <si>
    <t>MUY  SUPERIOR</t>
  </si>
  <si>
    <t>TOTAL</t>
  </si>
  <si>
    <t>SINCELEJO   ICFES  AÑO  2008</t>
  </si>
  <si>
    <t>SINCELEJO   ICFES  AÑO  2009</t>
  </si>
  <si>
    <t>SINCELEJO   ICFES  AÑO  2010</t>
  </si>
  <si>
    <t>Evaluados</t>
  </si>
  <si>
    <t>% Evaluados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</si>
</sst>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Border="1"/>
    <xf numFmtId="0" fontId="0" fillId="0" borderId="1" xfId="0" applyFont="1" applyBorder="1"/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9" fontId="4" fillId="0" borderId="1" xfId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8" xfId="0" applyFont="1" applyBorder="1"/>
    <xf numFmtId="9" fontId="5" fillId="0" borderId="8" xfId="1" applyFont="1" applyBorder="1" applyAlignment="1">
      <alignment horizontal="center"/>
    </xf>
    <xf numFmtId="0" fontId="5" fillId="0" borderId="8" xfId="1" applyNumberFormat="1" applyFont="1" applyBorder="1" applyAlignment="1">
      <alignment horizontal="center"/>
    </xf>
    <xf numFmtId="0" fontId="5" fillId="0" borderId="8" xfId="0" applyNumberFormat="1" applyFont="1" applyBorder="1" applyAlignment="1">
      <alignment horizontal="center"/>
    </xf>
    <xf numFmtId="0" fontId="3" fillId="0" borderId="0" xfId="0" applyFont="1"/>
    <xf numFmtId="0" fontId="3" fillId="0" borderId="0" xfId="0" applyNumberFormat="1" applyFont="1" applyBorder="1" applyAlignment="1">
      <alignment horizontal="center"/>
    </xf>
    <xf numFmtId="9" fontId="3" fillId="0" borderId="0" xfId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3" fillId="0" borderId="0" xfId="0" applyFont="1" applyBorder="1" applyAlignment="1">
      <alignment horizontal="left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DatosExternos_1" growShrinkType="overwriteClear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atosExternos_1" growShrinkType="overwriteClear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atosExternos_1" growShrinkType="overwriteClear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DatosExternos_1" growShrinkType="overwriteClear" connectionId="4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"/>
  <sheetViews>
    <sheetView workbookViewId="0">
      <selection sqref="A1:XFD1048576"/>
    </sheetView>
  </sheetViews>
  <sheetFormatPr baseColWidth="10" defaultRowHeight="15"/>
  <cols>
    <col min="1" max="1" width="4.7109375" style="1" customWidth="1"/>
    <col min="2" max="2" width="67.5703125" bestFit="1" customWidth="1"/>
    <col min="3" max="3" width="10.5703125" style="1" bestFit="1" customWidth="1"/>
    <col min="4" max="5" width="13.28515625" style="1" customWidth="1"/>
    <col min="6" max="6" width="11.42578125" style="1"/>
  </cols>
  <sheetData>
    <row r="1" spans="1:6">
      <c r="A1" s="2" t="s">
        <v>60</v>
      </c>
      <c r="B1" s="2" t="s">
        <v>64</v>
      </c>
      <c r="C1" s="2" t="s">
        <v>1</v>
      </c>
      <c r="D1" s="2">
        <v>2009</v>
      </c>
      <c r="E1" s="2">
        <v>2010</v>
      </c>
      <c r="F1" s="4" t="s">
        <v>60</v>
      </c>
    </row>
    <row r="2" spans="1:6" ht="18.75">
      <c r="A2" s="2">
        <v>1</v>
      </c>
      <c r="B2" s="3" t="s">
        <v>10</v>
      </c>
      <c r="C2" s="4" t="s">
        <v>11</v>
      </c>
      <c r="D2" s="2" t="s">
        <v>12</v>
      </c>
      <c r="E2" s="2" t="s">
        <v>9</v>
      </c>
      <c r="F2" s="7" t="s">
        <v>74</v>
      </c>
    </row>
    <row r="3" spans="1:6" ht="18.75">
      <c r="A3" s="2">
        <f t="shared" ref="A3:A28" si="0">A2+1</f>
        <v>2</v>
      </c>
      <c r="B3" s="3" t="s">
        <v>13</v>
      </c>
      <c r="C3" s="4" t="s">
        <v>14</v>
      </c>
      <c r="D3" s="2" t="s">
        <v>12</v>
      </c>
      <c r="E3" s="2" t="s">
        <v>22</v>
      </c>
      <c r="F3" s="7" t="s">
        <v>75</v>
      </c>
    </row>
    <row r="4" spans="1:6" ht="18.75">
      <c r="A4" s="2">
        <f t="shared" si="0"/>
        <v>3</v>
      </c>
      <c r="B4" s="3" t="s">
        <v>24</v>
      </c>
      <c r="C4" s="4" t="s">
        <v>8</v>
      </c>
      <c r="D4" s="2" t="s">
        <v>12</v>
      </c>
      <c r="E4" s="2" t="s">
        <v>9</v>
      </c>
      <c r="F4" s="7" t="s">
        <v>74</v>
      </c>
    </row>
    <row r="5" spans="1:6" ht="18.75">
      <c r="A5" s="2">
        <f t="shared" si="0"/>
        <v>4</v>
      </c>
      <c r="B5" s="3" t="s">
        <v>63</v>
      </c>
      <c r="C5" s="4" t="s">
        <v>8</v>
      </c>
      <c r="D5" s="2" t="s">
        <v>12</v>
      </c>
      <c r="E5" s="2" t="s">
        <v>12</v>
      </c>
      <c r="F5" s="7" t="s">
        <v>76</v>
      </c>
    </row>
    <row r="6" spans="1:6" ht="18.75">
      <c r="A6" s="2">
        <f t="shared" si="0"/>
        <v>5</v>
      </c>
      <c r="B6" s="3" t="s">
        <v>31</v>
      </c>
      <c r="C6" s="4" t="s">
        <v>14</v>
      </c>
      <c r="D6" s="2" t="s">
        <v>12</v>
      </c>
      <c r="E6" s="2" t="s">
        <v>22</v>
      </c>
      <c r="F6" s="7" t="s">
        <v>75</v>
      </c>
    </row>
    <row r="7" spans="1:6" ht="18.75">
      <c r="A7" s="2">
        <f t="shared" si="0"/>
        <v>6</v>
      </c>
      <c r="B7" s="3" t="s">
        <v>32</v>
      </c>
      <c r="C7" s="4" t="s">
        <v>8</v>
      </c>
      <c r="D7" s="2" t="s">
        <v>12</v>
      </c>
      <c r="E7" s="2" t="s">
        <v>12</v>
      </c>
      <c r="F7" s="7" t="s">
        <v>76</v>
      </c>
    </row>
    <row r="8" spans="1:6" ht="18.75">
      <c r="A8" s="2">
        <f t="shared" si="0"/>
        <v>7</v>
      </c>
      <c r="B8" s="3" t="s">
        <v>35</v>
      </c>
      <c r="C8" s="4" t="s">
        <v>8</v>
      </c>
      <c r="D8" s="2" t="s">
        <v>12</v>
      </c>
      <c r="E8" s="2" t="s">
        <v>22</v>
      </c>
      <c r="F8" s="7" t="s">
        <v>75</v>
      </c>
    </row>
    <row r="9" spans="1:6" ht="18.75">
      <c r="A9" s="2">
        <f t="shared" si="0"/>
        <v>8</v>
      </c>
      <c r="B9" s="3" t="s">
        <v>39</v>
      </c>
      <c r="C9" s="4" t="s">
        <v>11</v>
      </c>
      <c r="D9" s="2" t="s">
        <v>12</v>
      </c>
      <c r="E9" s="2" t="s">
        <v>12</v>
      </c>
      <c r="F9" s="7" t="s">
        <v>76</v>
      </c>
    </row>
    <row r="10" spans="1:6" ht="18.75">
      <c r="A10" s="2">
        <f t="shared" si="0"/>
        <v>9</v>
      </c>
      <c r="B10" s="3" t="s">
        <v>48</v>
      </c>
      <c r="C10" s="4" t="s">
        <v>8</v>
      </c>
      <c r="D10" s="2" t="s">
        <v>12</v>
      </c>
      <c r="E10" s="2" t="s">
        <v>22</v>
      </c>
      <c r="F10" s="7" t="s">
        <v>75</v>
      </c>
    </row>
    <row r="11" spans="1:6" ht="18.75">
      <c r="A11" s="2">
        <f t="shared" si="0"/>
        <v>10</v>
      </c>
      <c r="B11" s="3" t="s">
        <v>59</v>
      </c>
      <c r="C11" s="4" t="s">
        <v>8</v>
      </c>
      <c r="D11" s="2" t="s">
        <v>12</v>
      </c>
      <c r="E11" s="2" t="s">
        <v>12</v>
      </c>
      <c r="F11" s="7" t="s">
        <v>76</v>
      </c>
    </row>
    <row r="12" spans="1:6" ht="18.75">
      <c r="A12" s="2">
        <f t="shared" si="0"/>
        <v>11</v>
      </c>
      <c r="B12" s="3" t="s">
        <v>5</v>
      </c>
      <c r="C12" s="4" t="s">
        <v>3</v>
      </c>
      <c r="D12" s="2" t="s">
        <v>6</v>
      </c>
      <c r="E12" s="2" t="s">
        <v>4</v>
      </c>
      <c r="F12" s="7" t="s">
        <v>75</v>
      </c>
    </row>
    <row r="13" spans="1:6" ht="18.75">
      <c r="A13" s="2">
        <f t="shared" si="0"/>
        <v>12</v>
      </c>
      <c r="B13" s="3" t="s">
        <v>16</v>
      </c>
      <c r="C13" s="4" t="s">
        <v>8</v>
      </c>
      <c r="D13" s="2" t="s">
        <v>6</v>
      </c>
      <c r="E13" s="2" t="s">
        <v>6</v>
      </c>
      <c r="F13" s="7" t="s">
        <v>76</v>
      </c>
    </row>
    <row r="14" spans="1:6" ht="18.75">
      <c r="A14" s="2">
        <f t="shared" si="0"/>
        <v>13</v>
      </c>
      <c r="B14" s="3" t="s">
        <v>17</v>
      </c>
      <c r="C14" s="4" t="s">
        <v>8</v>
      </c>
      <c r="D14" s="2" t="s">
        <v>6</v>
      </c>
      <c r="E14" s="2" t="s">
        <v>6</v>
      </c>
      <c r="F14" s="7" t="s">
        <v>76</v>
      </c>
    </row>
    <row r="15" spans="1:6" ht="18.75">
      <c r="A15" s="2">
        <f t="shared" si="0"/>
        <v>14</v>
      </c>
      <c r="B15" s="3" t="s">
        <v>18</v>
      </c>
      <c r="C15" s="4" t="s">
        <v>3</v>
      </c>
      <c r="D15" s="2" t="s">
        <v>6</v>
      </c>
      <c r="E15" s="2" t="s">
        <v>6</v>
      </c>
      <c r="F15" s="7" t="s">
        <v>76</v>
      </c>
    </row>
    <row r="16" spans="1:6" ht="18.75">
      <c r="A16" s="2">
        <f t="shared" si="0"/>
        <v>15</v>
      </c>
      <c r="B16" s="3" t="s">
        <v>20</v>
      </c>
      <c r="C16" s="4" t="s">
        <v>11</v>
      </c>
      <c r="D16" s="2" t="s">
        <v>6</v>
      </c>
      <c r="E16" s="2" t="s">
        <v>6</v>
      </c>
      <c r="F16" s="7" t="s">
        <v>76</v>
      </c>
    </row>
    <row r="17" spans="1:6" ht="18.75">
      <c r="A17" s="2">
        <f t="shared" si="0"/>
        <v>16</v>
      </c>
      <c r="B17" s="3" t="s">
        <v>23</v>
      </c>
      <c r="C17" s="4" t="s">
        <v>8</v>
      </c>
      <c r="D17" s="2" t="s">
        <v>6</v>
      </c>
      <c r="E17" s="2" t="s">
        <v>22</v>
      </c>
      <c r="F17" s="7" t="s">
        <v>74</v>
      </c>
    </row>
    <row r="18" spans="1:6" ht="18.75">
      <c r="A18" s="2">
        <f t="shared" si="0"/>
        <v>17</v>
      </c>
      <c r="B18" s="3" t="s">
        <v>24</v>
      </c>
      <c r="C18" s="4" t="s">
        <v>3</v>
      </c>
      <c r="D18" s="2" t="s">
        <v>6</v>
      </c>
      <c r="E18" s="2" t="s">
        <v>6</v>
      </c>
      <c r="F18" s="7" t="s">
        <v>76</v>
      </c>
    </row>
    <row r="19" spans="1:6" ht="18.75">
      <c r="A19" s="2">
        <f t="shared" si="0"/>
        <v>18</v>
      </c>
      <c r="B19" s="3" t="s">
        <v>26</v>
      </c>
      <c r="C19" s="4" t="s">
        <v>14</v>
      </c>
      <c r="D19" s="2" t="s">
        <v>6</v>
      </c>
      <c r="E19" s="2" t="s">
        <v>22</v>
      </c>
      <c r="F19" s="7" t="s">
        <v>74</v>
      </c>
    </row>
    <row r="20" spans="1:6" ht="18.75">
      <c r="A20" s="2">
        <f t="shared" si="0"/>
        <v>19</v>
      </c>
      <c r="B20" s="3" t="s">
        <v>29</v>
      </c>
      <c r="C20" s="4" t="s">
        <v>14</v>
      </c>
      <c r="D20" s="2" t="s">
        <v>6</v>
      </c>
      <c r="E20" s="2" t="s">
        <v>4</v>
      </c>
      <c r="F20" s="7" t="s">
        <v>75</v>
      </c>
    </row>
    <row r="21" spans="1:6" ht="18.75">
      <c r="A21" s="2">
        <f t="shared" si="0"/>
        <v>20</v>
      </c>
      <c r="B21" s="3" t="s">
        <v>30</v>
      </c>
      <c r="C21" s="4" t="s">
        <v>14</v>
      </c>
      <c r="D21" s="2" t="s">
        <v>6</v>
      </c>
      <c r="E21" s="2" t="s">
        <v>6</v>
      </c>
      <c r="F21" s="7" t="s">
        <v>76</v>
      </c>
    </row>
    <row r="22" spans="1:6" ht="18.75">
      <c r="A22" s="2">
        <f t="shared" si="0"/>
        <v>21</v>
      </c>
      <c r="B22" s="3" t="s">
        <v>34</v>
      </c>
      <c r="C22" s="4" t="s">
        <v>8</v>
      </c>
      <c r="D22" s="2" t="s">
        <v>6</v>
      </c>
      <c r="E22" s="2" t="s">
        <v>6</v>
      </c>
      <c r="F22" s="7" t="s">
        <v>76</v>
      </c>
    </row>
    <row r="23" spans="1:6" ht="18.75">
      <c r="A23" s="2">
        <f t="shared" si="0"/>
        <v>22</v>
      </c>
      <c r="B23" s="3" t="s">
        <v>37</v>
      </c>
      <c r="C23" s="4" t="s">
        <v>14</v>
      </c>
      <c r="D23" s="2" t="s">
        <v>6</v>
      </c>
      <c r="E23" s="2" t="s">
        <v>6</v>
      </c>
      <c r="F23" s="7" t="s">
        <v>76</v>
      </c>
    </row>
    <row r="24" spans="1:6" ht="18.75">
      <c r="A24" s="2">
        <f t="shared" si="0"/>
        <v>23</v>
      </c>
      <c r="B24" s="3" t="s">
        <v>38</v>
      </c>
      <c r="C24" s="4" t="s">
        <v>14</v>
      </c>
      <c r="D24" s="2" t="s">
        <v>6</v>
      </c>
      <c r="E24" s="2" t="s">
        <v>22</v>
      </c>
      <c r="F24" s="7" t="s">
        <v>74</v>
      </c>
    </row>
    <row r="25" spans="1:6" ht="18.75">
      <c r="A25" s="2">
        <f t="shared" si="0"/>
        <v>24</v>
      </c>
      <c r="B25" s="3" t="s">
        <v>50</v>
      </c>
      <c r="C25" s="4" t="s">
        <v>8</v>
      </c>
      <c r="D25" s="2" t="s">
        <v>6</v>
      </c>
      <c r="E25" s="2" t="s">
        <v>6</v>
      </c>
      <c r="F25" s="7" t="s">
        <v>76</v>
      </c>
    </row>
    <row r="26" spans="1:6" ht="18.75">
      <c r="A26" s="2">
        <f t="shared" si="0"/>
        <v>25</v>
      </c>
      <c r="B26" s="3" t="s">
        <v>52</v>
      </c>
      <c r="C26" s="4" t="s">
        <v>3</v>
      </c>
      <c r="D26" s="2" t="s">
        <v>6</v>
      </c>
      <c r="E26" s="2" t="s">
        <v>6</v>
      </c>
      <c r="F26" s="7" t="s">
        <v>76</v>
      </c>
    </row>
    <row r="27" spans="1:6" ht="18.75">
      <c r="A27" s="2">
        <f t="shared" si="0"/>
        <v>26</v>
      </c>
      <c r="B27" s="3" t="s">
        <v>54</v>
      </c>
      <c r="C27" s="4" t="s">
        <v>8</v>
      </c>
      <c r="D27" s="2" t="s">
        <v>6</v>
      </c>
      <c r="E27" s="2" t="s">
        <v>4</v>
      </c>
      <c r="F27" s="7" t="s">
        <v>75</v>
      </c>
    </row>
    <row r="28" spans="1:6" ht="18.75">
      <c r="A28" s="2">
        <f t="shared" si="0"/>
        <v>27</v>
      </c>
      <c r="B28" s="3" t="s">
        <v>55</v>
      </c>
      <c r="C28" s="4" t="s">
        <v>14</v>
      </c>
      <c r="D28" s="2" t="s">
        <v>6</v>
      </c>
      <c r="E28" s="2" t="s">
        <v>4</v>
      </c>
      <c r="F28" s="7" t="s">
        <v>75</v>
      </c>
    </row>
    <row r="29" spans="1:6" ht="18.75">
      <c r="A29" s="2">
        <f t="shared" ref="A29:A72" si="1">A28+1</f>
        <v>28</v>
      </c>
      <c r="B29" s="3" t="s">
        <v>2</v>
      </c>
      <c r="C29" s="4" t="s">
        <v>3</v>
      </c>
      <c r="D29" s="2" t="s">
        <v>4</v>
      </c>
      <c r="E29" s="2"/>
      <c r="F29" s="7"/>
    </row>
    <row r="30" spans="1:6" ht="18.75">
      <c r="A30" s="2">
        <f t="shared" si="1"/>
        <v>29</v>
      </c>
      <c r="B30" s="3" t="s">
        <v>30</v>
      </c>
      <c r="C30" s="4" t="s">
        <v>3</v>
      </c>
      <c r="D30" s="2" t="s">
        <v>4</v>
      </c>
      <c r="E30" s="2" t="s">
        <v>4</v>
      </c>
      <c r="F30" s="7" t="s">
        <v>76</v>
      </c>
    </row>
    <row r="31" spans="1:6" ht="18.75">
      <c r="A31" s="2">
        <f t="shared" si="1"/>
        <v>30</v>
      </c>
      <c r="B31" s="3" t="s">
        <v>42</v>
      </c>
      <c r="C31" s="4" t="s">
        <v>14</v>
      </c>
      <c r="D31" s="2" t="s">
        <v>4</v>
      </c>
      <c r="E31" s="2" t="s">
        <v>4</v>
      </c>
      <c r="F31" s="7" t="s">
        <v>76</v>
      </c>
    </row>
    <row r="32" spans="1:6" ht="18.75">
      <c r="A32" s="2">
        <f t="shared" si="1"/>
        <v>31</v>
      </c>
      <c r="B32" s="3" t="s">
        <v>43</v>
      </c>
      <c r="C32" s="4" t="s">
        <v>8</v>
      </c>
      <c r="D32" s="2" t="s">
        <v>4</v>
      </c>
      <c r="E32" s="2" t="s">
        <v>4</v>
      </c>
      <c r="F32" s="7" t="s">
        <v>76</v>
      </c>
    </row>
    <row r="33" spans="1:6" ht="18.75">
      <c r="A33" s="2">
        <f t="shared" si="1"/>
        <v>32</v>
      </c>
      <c r="B33" s="3" t="s">
        <v>51</v>
      </c>
      <c r="C33" s="4" t="s">
        <v>8</v>
      </c>
      <c r="D33" s="2" t="s">
        <v>4</v>
      </c>
      <c r="E33" s="2" t="s">
        <v>4</v>
      </c>
      <c r="F33" s="7" t="s">
        <v>76</v>
      </c>
    </row>
    <row r="34" spans="1:6" ht="18.75">
      <c r="A34" s="2">
        <f t="shared" si="1"/>
        <v>33</v>
      </c>
      <c r="B34" s="3" t="s">
        <v>53</v>
      </c>
      <c r="C34" s="4" t="s">
        <v>3</v>
      </c>
      <c r="D34" s="2" t="s">
        <v>4</v>
      </c>
      <c r="E34" s="2" t="s">
        <v>6</v>
      </c>
      <c r="F34" s="7" t="s">
        <v>74</v>
      </c>
    </row>
    <row r="35" spans="1:6" ht="18.75">
      <c r="A35" s="2">
        <f>A34+1</f>
        <v>34</v>
      </c>
      <c r="B35" s="3" t="s">
        <v>54</v>
      </c>
      <c r="C35" s="4" t="s">
        <v>3</v>
      </c>
      <c r="D35" s="2" t="s">
        <v>4</v>
      </c>
      <c r="E35" s="2"/>
      <c r="F35" s="7"/>
    </row>
    <row r="36" spans="1:6" ht="18.75">
      <c r="A36" s="2">
        <f t="shared" si="1"/>
        <v>35</v>
      </c>
      <c r="B36" s="3" t="s">
        <v>56</v>
      </c>
      <c r="C36" s="4" t="s">
        <v>3</v>
      </c>
      <c r="D36" s="2" t="s">
        <v>4</v>
      </c>
      <c r="E36" s="2" t="s">
        <v>4</v>
      </c>
      <c r="F36" s="7" t="s">
        <v>76</v>
      </c>
    </row>
    <row r="37" spans="1:6" ht="18.75">
      <c r="A37" s="2">
        <f t="shared" si="1"/>
        <v>36</v>
      </c>
      <c r="B37" s="3" t="s">
        <v>57</v>
      </c>
      <c r="C37" s="4" t="s">
        <v>3</v>
      </c>
      <c r="D37" s="2" t="s">
        <v>4</v>
      </c>
      <c r="E37" s="2" t="s">
        <v>4</v>
      </c>
      <c r="F37" s="7" t="s">
        <v>76</v>
      </c>
    </row>
    <row r="38" spans="1:6" ht="18.75">
      <c r="A38" s="2">
        <f t="shared" si="1"/>
        <v>37</v>
      </c>
      <c r="B38" s="3" t="s">
        <v>57</v>
      </c>
      <c r="C38" s="4" t="s">
        <v>27</v>
      </c>
      <c r="D38" s="2" t="s">
        <v>4</v>
      </c>
      <c r="E38" s="2" t="s">
        <v>4</v>
      </c>
      <c r="F38" s="7" t="s">
        <v>76</v>
      </c>
    </row>
    <row r="39" spans="1:6" ht="18.75">
      <c r="A39" s="2">
        <f t="shared" si="1"/>
        <v>38</v>
      </c>
      <c r="B39" s="3" t="s">
        <v>21</v>
      </c>
      <c r="C39" s="4" t="s">
        <v>8</v>
      </c>
      <c r="D39" s="2" t="s">
        <v>22</v>
      </c>
      <c r="E39" s="2" t="s">
        <v>22</v>
      </c>
      <c r="F39" s="7" t="s">
        <v>76</v>
      </c>
    </row>
    <row r="40" spans="1:6" ht="18.75">
      <c r="A40" s="2">
        <f t="shared" si="1"/>
        <v>39</v>
      </c>
      <c r="B40" s="3" t="s">
        <v>25</v>
      </c>
      <c r="C40" s="4" t="s">
        <v>8</v>
      </c>
      <c r="D40" s="2" t="s">
        <v>22</v>
      </c>
      <c r="E40" s="2" t="s">
        <v>22</v>
      </c>
      <c r="F40" s="7" t="s">
        <v>76</v>
      </c>
    </row>
    <row r="41" spans="1:6" ht="18.75">
      <c r="A41" s="2">
        <f t="shared" si="1"/>
        <v>40</v>
      </c>
      <c r="B41" s="3" t="s">
        <v>28</v>
      </c>
      <c r="C41" s="4" t="s">
        <v>14</v>
      </c>
      <c r="D41" s="2" t="s">
        <v>22</v>
      </c>
      <c r="E41" s="2" t="s">
        <v>22</v>
      </c>
      <c r="F41" s="7" t="s">
        <v>76</v>
      </c>
    </row>
    <row r="42" spans="1:6" ht="18.75">
      <c r="A42" s="2">
        <f t="shared" si="1"/>
        <v>41</v>
      </c>
      <c r="B42" s="3" t="s">
        <v>28</v>
      </c>
      <c r="C42" s="4" t="s">
        <v>8</v>
      </c>
      <c r="D42" s="2" t="s">
        <v>22</v>
      </c>
      <c r="E42" s="2" t="s">
        <v>12</v>
      </c>
      <c r="F42" s="7" t="s">
        <v>74</v>
      </c>
    </row>
    <row r="43" spans="1:6" ht="18.75">
      <c r="A43" s="2">
        <f t="shared" si="1"/>
        <v>42</v>
      </c>
      <c r="B43" s="3" t="s">
        <v>63</v>
      </c>
      <c r="C43" s="4" t="s">
        <v>14</v>
      </c>
      <c r="D43" s="2" t="s">
        <v>22</v>
      </c>
      <c r="E43" s="2" t="s">
        <v>12</v>
      </c>
      <c r="F43" s="7" t="s">
        <v>74</v>
      </c>
    </row>
    <row r="44" spans="1:6" ht="18.75">
      <c r="A44" s="2">
        <f t="shared" si="1"/>
        <v>43</v>
      </c>
      <c r="B44" s="3" t="s">
        <v>30</v>
      </c>
      <c r="C44" s="4" t="s">
        <v>8</v>
      </c>
      <c r="D44" s="2" t="s">
        <v>22</v>
      </c>
      <c r="E44" s="2" t="s">
        <v>22</v>
      </c>
      <c r="F44" s="7" t="s">
        <v>76</v>
      </c>
    </row>
    <row r="45" spans="1:6" ht="18.75">
      <c r="A45" s="2">
        <f t="shared" si="1"/>
        <v>44</v>
      </c>
      <c r="B45" s="3" t="s">
        <v>33</v>
      </c>
      <c r="C45" s="4" t="s">
        <v>8</v>
      </c>
      <c r="D45" s="2" t="s">
        <v>22</v>
      </c>
      <c r="E45" s="2" t="s">
        <v>12</v>
      </c>
      <c r="F45" s="7" t="s">
        <v>74</v>
      </c>
    </row>
    <row r="46" spans="1:6" ht="18.75">
      <c r="A46" s="2">
        <f t="shared" si="1"/>
        <v>45</v>
      </c>
      <c r="B46" s="3" t="s">
        <v>36</v>
      </c>
      <c r="C46" s="4" t="s">
        <v>14</v>
      </c>
      <c r="D46" s="2" t="s">
        <v>22</v>
      </c>
      <c r="E46" s="2" t="s">
        <v>22</v>
      </c>
      <c r="F46" s="7" t="s">
        <v>76</v>
      </c>
    </row>
    <row r="47" spans="1:6" ht="18.75">
      <c r="A47" s="2">
        <f t="shared" si="1"/>
        <v>46</v>
      </c>
      <c r="B47" s="3" t="s">
        <v>37</v>
      </c>
      <c r="C47" s="4" t="s">
        <v>8</v>
      </c>
      <c r="D47" s="2" t="s">
        <v>22</v>
      </c>
      <c r="E47" s="2" t="s">
        <v>22</v>
      </c>
      <c r="F47" s="7" t="s">
        <v>76</v>
      </c>
    </row>
    <row r="48" spans="1:6" ht="18.75">
      <c r="A48" s="2">
        <f t="shared" si="1"/>
        <v>47</v>
      </c>
      <c r="B48" s="3" t="s">
        <v>41</v>
      </c>
      <c r="C48" s="4" t="s">
        <v>8</v>
      </c>
      <c r="D48" s="2" t="s">
        <v>22</v>
      </c>
      <c r="E48" s="2" t="s">
        <v>22</v>
      </c>
      <c r="F48" s="7" t="s">
        <v>76</v>
      </c>
    </row>
    <row r="49" spans="1:6" ht="18.75">
      <c r="A49" s="2">
        <f t="shared" si="1"/>
        <v>48</v>
      </c>
      <c r="B49" s="3" t="s">
        <v>62</v>
      </c>
      <c r="C49" s="4" t="s">
        <v>11</v>
      </c>
      <c r="D49" s="2" t="s">
        <v>22</v>
      </c>
      <c r="E49" s="2" t="s">
        <v>22</v>
      </c>
      <c r="F49" s="7" t="s">
        <v>76</v>
      </c>
    </row>
    <row r="50" spans="1:6" ht="18.75">
      <c r="A50" s="2">
        <f t="shared" si="1"/>
        <v>49</v>
      </c>
      <c r="B50" s="3" t="s">
        <v>44</v>
      </c>
      <c r="C50" s="4" t="s">
        <v>8</v>
      </c>
      <c r="D50" s="2" t="s">
        <v>22</v>
      </c>
      <c r="E50" s="2" t="s">
        <v>22</v>
      </c>
      <c r="F50" s="7" t="s">
        <v>76</v>
      </c>
    </row>
    <row r="51" spans="1:6" ht="18.75">
      <c r="A51" s="2">
        <f t="shared" si="1"/>
        <v>50</v>
      </c>
      <c r="B51" s="3" t="s">
        <v>45</v>
      </c>
      <c r="C51" s="4" t="s">
        <v>8</v>
      </c>
      <c r="D51" s="2" t="s">
        <v>22</v>
      </c>
      <c r="E51" s="2" t="s">
        <v>12</v>
      </c>
      <c r="F51" s="7" t="s">
        <v>74</v>
      </c>
    </row>
    <row r="52" spans="1:6" ht="18.75">
      <c r="A52" s="2">
        <f t="shared" si="1"/>
        <v>51</v>
      </c>
      <c r="B52" s="3" t="s">
        <v>46</v>
      </c>
      <c r="C52" s="4" t="s">
        <v>14</v>
      </c>
      <c r="D52" s="2" t="s">
        <v>22</v>
      </c>
      <c r="E52" s="2" t="s">
        <v>6</v>
      </c>
      <c r="F52" s="7" t="s">
        <v>75</v>
      </c>
    </row>
    <row r="53" spans="1:6" ht="18.75">
      <c r="A53" s="2">
        <f t="shared" si="1"/>
        <v>52</v>
      </c>
      <c r="B53" s="3" t="s">
        <v>47</v>
      </c>
      <c r="C53" s="4" t="s">
        <v>8</v>
      </c>
      <c r="D53" s="2" t="s">
        <v>22</v>
      </c>
      <c r="E53" s="2" t="s">
        <v>22</v>
      </c>
      <c r="F53" s="7" t="s">
        <v>76</v>
      </c>
    </row>
    <row r="54" spans="1:6" ht="18.75">
      <c r="A54" s="2">
        <f t="shared" si="1"/>
        <v>53</v>
      </c>
      <c r="B54" s="3" t="s">
        <v>15</v>
      </c>
      <c r="C54" s="4" t="s">
        <v>11</v>
      </c>
      <c r="D54" s="2" t="s">
        <v>61</v>
      </c>
      <c r="E54" s="2" t="s">
        <v>61</v>
      </c>
      <c r="F54" s="7" t="s">
        <v>76</v>
      </c>
    </row>
    <row r="55" spans="1:6" ht="18.75">
      <c r="A55" s="2">
        <f t="shared" si="1"/>
        <v>54</v>
      </c>
      <c r="B55" s="3" t="s">
        <v>19</v>
      </c>
      <c r="C55" s="4" t="s">
        <v>8</v>
      </c>
      <c r="D55" s="2" t="s">
        <v>61</v>
      </c>
      <c r="E55" s="2" t="s">
        <v>61</v>
      </c>
      <c r="F55" s="7" t="s">
        <v>76</v>
      </c>
    </row>
    <row r="56" spans="1:6" ht="18.75">
      <c r="A56" s="2">
        <f t="shared" si="1"/>
        <v>55</v>
      </c>
      <c r="B56" s="3" t="s">
        <v>58</v>
      </c>
      <c r="C56" s="4" t="s">
        <v>8</v>
      </c>
      <c r="D56" s="2" t="s">
        <v>61</v>
      </c>
      <c r="E56" s="2" t="s">
        <v>61</v>
      </c>
      <c r="F56" s="7" t="s">
        <v>76</v>
      </c>
    </row>
    <row r="57" spans="1:6" ht="18.75">
      <c r="A57" s="2">
        <f t="shared" si="1"/>
        <v>56</v>
      </c>
      <c r="B57" s="3" t="s">
        <v>7</v>
      </c>
      <c r="C57" s="4" t="s">
        <v>8</v>
      </c>
      <c r="D57" s="2" t="s">
        <v>9</v>
      </c>
      <c r="E57" s="2" t="s">
        <v>9</v>
      </c>
      <c r="F57" s="7" t="s">
        <v>76</v>
      </c>
    </row>
    <row r="58" spans="1:6" ht="18.75">
      <c r="A58" s="2">
        <f t="shared" si="1"/>
        <v>57</v>
      </c>
      <c r="B58" s="3" t="s">
        <v>24</v>
      </c>
      <c r="C58" s="4" t="s">
        <v>14</v>
      </c>
      <c r="D58" s="2" t="s">
        <v>9</v>
      </c>
      <c r="E58" s="2" t="s">
        <v>22</v>
      </c>
      <c r="F58" s="7" t="s">
        <v>75</v>
      </c>
    </row>
    <row r="59" spans="1:6" ht="18.75">
      <c r="A59" s="2">
        <f t="shared" si="1"/>
        <v>58</v>
      </c>
      <c r="B59" s="3" t="s">
        <v>40</v>
      </c>
      <c r="C59" s="4" t="s">
        <v>11</v>
      </c>
      <c r="D59" s="2" t="s">
        <v>9</v>
      </c>
      <c r="E59" s="2" t="s">
        <v>12</v>
      </c>
      <c r="F59" s="7" t="s">
        <v>75</v>
      </c>
    </row>
    <row r="60" spans="1:6" ht="18.75">
      <c r="A60" s="2">
        <f t="shared" si="1"/>
        <v>59</v>
      </c>
      <c r="B60" s="3" t="s">
        <v>49</v>
      </c>
      <c r="C60" s="4" t="s">
        <v>8</v>
      </c>
      <c r="D60" s="2" t="s">
        <v>9</v>
      </c>
      <c r="E60" s="2" t="s">
        <v>9</v>
      </c>
      <c r="F60" s="7" t="s">
        <v>76</v>
      </c>
    </row>
    <row r="61" spans="1:6" ht="18.75">
      <c r="A61" s="2">
        <f t="shared" si="1"/>
        <v>60</v>
      </c>
      <c r="B61" s="3" t="s">
        <v>49</v>
      </c>
      <c r="C61" s="4" t="s">
        <v>14</v>
      </c>
      <c r="D61" s="2" t="s">
        <v>9</v>
      </c>
      <c r="E61" s="2" t="s">
        <v>12</v>
      </c>
      <c r="F61" s="7" t="s">
        <v>75</v>
      </c>
    </row>
    <row r="62" spans="1:6" ht="18.75">
      <c r="A62" s="2">
        <f t="shared" si="1"/>
        <v>61</v>
      </c>
      <c r="B62" s="3" t="s">
        <v>58</v>
      </c>
      <c r="C62" s="4" t="s">
        <v>14</v>
      </c>
      <c r="D62" s="2" t="s">
        <v>9</v>
      </c>
      <c r="E62" s="2" t="s">
        <v>9</v>
      </c>
      <c r="F62" s="7" t="s">
        <v>76</v>
      </c>
    </row>
    <row r="63" spans="1:6" ht="18.75">
      <c r="A63" s="2">
        <f t="shared" si="1"/>
        <v>62</v>
      </c>
      <c r="B63" s="5" t="s">
        <v>65</v>
      </c>
      <c r="C63" s="2" t="s">
        <v>11</v>
      </c>
      <c r="D63" s="2"/>
      <c r="E63" s="2" t="s">
        <v>22</v>
      </c>
      <c r="F63" s="7" t="s">
        <v>74</v>
      </c>
    </row>
    <row r="64" spans="1:6" ht="18.75">
      <c r="A64" s="2">
        <f t="shared" si="1"/>
        <v>63</v>
      </c>
      <c r="B64" s="5" t="s">
        <v>66</v>
      </c>
      <c r="C64" s="2" t="s">
        <v>14</v>
      </c>
      <c r="D64" s="2"/>
      <c r="E64" s="2" t="s">
        <v>4</v>
      </c>
      <c r="F64" s="7" t="s">
        <v>75</v>
      </c>
    </row>
    <row r="65" spans="1:6" ht="18.75">
      <c r="A65" s="2">
        <f t="shared" si="1"/>
        <v>64</v>
      </c>
      <c r="B65" s="3" t="s">
        <v>30</v>
      </c>
      <c r="C65" s="2" t="s">
        <v>27</v>
      </c>
      <c r="D65" s="2"/>
      <c r="E65" s="2" t="s">
        <v>4</v>
      </c>
      <c r="F65" s="7" t="s">
        <v>75</v>
      </c>
    </row>
    <row r="66" spans="1:6" ht="18.75">
      <c r="A66" s="2">
        <f t="shared" si="1"/>
        <v>65</v>
      </c>
      <c r="B66" s="6" t="s">
        <v>67</v>
      </c>
      <c r="C66" s="2" t="s">
        <v>27</v>
      </c>
      <c r="D66" s="2"/>
      <c r="E66" s="2" t="s">
        <v>4</v>
      </c>
      <c r="F66" s="7" t="s">
        <v>75</v>
      </c>
    </row>
    <row r="67" spans="1:6" ht="18.75">
      <c r="A67" s="2">
        <f t="shared" si="1"/>
        <v>66</v>
      </c>
      <c r="B67" s="5" t="s">
        <v>68</v>
      </c>
      <c r="C67" s="2" t="s">
        <v>11</v>
      </c>
      <c r="D67" s="2"/>
      <c r="E67" s="2" t="s">
        <v>6</v>
      </c>
      <c r="F67" s="7" t="s">
        <v>75</v>
      </c>
    </row>
    <row r="68" spans="1:6" ht="18.75">
      <c r="A68" s="2">
        <f t="shared" si="1"/>
        <v>67</v>
      </c>
      <c r="B68" s="5" t="s">
        <v>69</v>
      </c>
      <c r="C68" s="2" t="s">
        <v>8</v>
      </c>
      <c r="D68" s="2"/>
      <c r="E68" s="2" t="s">
        <v>6</v>
      </c>
      <c r="F68" s="7" t="s">
        <v>75</v>
      </c>
    </row>
    <row r="69" spans="1:6" ht="18.75">
      <c r="A69" s="2">
        <f t="shared" si="1"/>
        <v>68</v>
      </c>
      <c r="B69" s="6" t="s">
        <v>70</v>
      </c>
      <c r="C69" s="2" t="s">
        <v>8</v>
      </c>
      <c r="D69" s="2"/>
      <c r="E69" s="2" t="s">
        <v>4</v>
      </c>
      <c r="F69" s="7" t="s">
        <v>75</v>
      </c>
    </row>
    <row r="70" spans="1:6" ht="18.75">
      <c r="A70" s="2">
        <f t="shared" si="1"/>
        <v>69</v>
      </c>
      <c r="B70" s="5" t="s">
        <v>71</v>
      </c>
      <c r="C70" s="2" t="s">
        <v>8</v>
      </c>
      <c r="D70" s="2"/>
      <c r="E70" s="2" t="s">
        <v>4</v>
      </c>
      <c r="F70" s="7" t="s">
        <v>75</v>
      </c>
    </row>
    <row r="71" spans="1:6" ht="18.75">
      <c r="A71" s="2">
        <f t="shared" si="1"/>
        <v>70</v>
      </c>
      <c r="B71" s="5" t="s">
        <v>72</v>
      </c>
      <c r="C71" s="2" t="s">
        <v>14</v>
      </c>
      <c r="D71" s="2"/>
      <c r="E71" s="2" t="s">
        <v>4</v>
      </c>
      <c r="F71" s="7" t="s">
        <v>75</v>
      </c>
    </row>
    <row r="72" spans="1:6" ht="18.75">
      <c r="A72" s="2">
        <f t="shared" si="1"/>
        <v>71</v>
      </c>
      <c r="B72" s="6" t="s">
        <v>73</v>
      </c>
      <c r="C72" s="2" t="s">
        <v>3</v>
      </c>
      <c r="D72" s="2"/>
      <c r="E72" s="2" t="s">
        <v>4</v>
      </c>
      <c r="F72" s="7" t="s">
        <v>75</v>
      </c>
    </row>
  </sheetData>
  <sortState ref="A2:E63">
    <sortCondition ref="D2:D63"/>
  </sortState>
  <pageMargins left="0.70866141732283472" right="0.70866141732283472" top="0.74803149606299213" bottom="0.74803149606299213" header="0.31496062992125984" footer="0.31496062992125984"/>
  <pageSetup scale="90" orientation="landscape" horizontalDpi="4294967294" verticalDpi="4294967294" r:id="rId1"/>
  <headerFooter>
    <oddHeader>&amp;CNUEVA  CLASIFICACION DEL  ICFES   NOV  13  DE  2009  y  RESULTADO  2010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G41"/>
  <sheetViews>
    <sheetView workbookViewId="0">
      <selection activeCell="G32" sqref="G32"/>
    </sheetView>
  </sheetViews>
  <sheetFormatPr baseColWidth="10" defaultRowHeight="15"/>
  <cols>
    <col min="1" max="1" width="4.7109375" style="1" customWidth="1"/>
    <col min="2" max="2" width="7.140625" style="1" bestFit="1" customWidth="1"/>
    <col min="3" max="3" width="67.5703125" bestFit="1" customWidth="1"/>
    <col min="4" max="4" width="10.5703125" style="1" bestFit="1" customWidth="1"/>
    <col min="5" max="6" width="13.28515625" style="1" customWidth="1"/>
    <col min="7" max="7" width="11.42578125" style="1"/>
  </cols>
  <sheetData>
    <row r="1" spans="1:7">
      <c r="A1" s="2" t="s">
        <v>60</v>
      </c>
      <c r="B1" s="2" t="s">
        <v>0</v>
      </c>
      <c r="C1" s="2" t="s">
        <v>64</v>
      </c>
      <c r="D1" s="2" t="s">
        <v>1</v>
      </c>
      <c r="E1" s="2">
        <v>2009</v>
      </c>
      <c r="F1" s="2">
        <v>2010</v>
      </c>
      <c r="G1" s="4" t="s">
        <v>60</v>
      </c>
    </row>
    <row r="2" spans="1:7" ht="18.75" hidden="1">
      <c r="A2" s="2">
        <v>1</v>
      </c>
      <c r="B2" s="2">
        <v>58230</v>
      </c>
      <c r="C2" s="3" t="s">
        <v>13</v>
      </c>
      <c r="D2" s="4" t="s">
        <v>14</v>
      </c>
      <c r="E2" s="2" t="s">
        <v>12</v>
      </c>
      <c r="F2" s="2" t="s">
        <v>22</v>
      </c>
      <c r="G2" s="7" t="s">
        <v>75</v>
      </c>
    </row>
    <row r="3" spans="1:7" ht="18.75">
      <c r="A3" s="2">
        <f>A2+1</f>
        <v>2</v>
      </c>
      <c r="B3" s="2">
        <v>128066</v>
      </c>
      <c r="C3" s="3" t="s">
        <v>23</v>
      </c>
      <c r="D3" s="4" t="s">
        <v>8</v>
      </c>
      <c r="E3" s="2" t="s">
        <v>6</v>
      </c>
      <c r="F3" s="2" t="s">
        <v>22</v>
      </c>
      <c r="G3" s="7" t="s">
        <v>74</v>
      </c>
    </row>
    <row r="4" spans="1:7" ht="18.75" hidden="1">
      <c r="A4" s="2">
        <f>A3+1</f>
        <v>3</v>
      </c>
      <c r="B4" s="2">
        <v>38190</v>
      </c>
      <c r="C4" s="3" t="s">
        <v>63</v>
      </c>
      <c r="D4" s="4" t="s">
        <v>8</v>
      </c>
      <c r="E4" s="2" t="s">
        <v>12</v>
      </c>
      <c r="F4" s="2" t="s">
        <v>12</v>
      </c>
      <c r="G4" s="7" t="s">
        <v>76</v>
      </c>
    </row>
    <row r="5" spans="1:7" ht="18.75" hidden="1">
      <c r="A5" s="2">
        <f>A4+1</f>
        <v>4</v>
      </c>
      <c r="B5" s="2">
        <v>110205</v>
      </c>
      <c r="C5" s="3" t="s">
        <v>31</v>
      </c>
      <c r="D5" s="4" t="s">
        <v>14</v>
      </c>
      <c r="E5" s="2" t="s">
        <v>12</v>
      </c>
      <c r="F5" s="2" t="s">
        <v>22</v>
      </c>
      <c r="G5" s="7" t="s">
        <v>75</v>
      </c>
    </row>
    <row r="6" spans="1:7" ht="18.75" hidden="1">
      <c r="A6" s="2">
        <f>A5+1</f>
        <v>5</v>
      </c>
      <c r="B6" s="2">
        <v>116350</v>
      </c>
      <c r="C6" s="3" t="s">
        <v>32</v>
      </c>
      <c r="D6" s="4" t="s">
        <v>8</v>
      </c>
      <c r="E6" s="2" t="s">
        <v>12</v>
      </c>
      <c r="F6" s="2" t="s">
        <v>12</v>
      </c>
      <c r="G6" s="7" t="s">
        <v>76</v>
      </c>
    </row>
    <row r="7" spans="1:7" ht="18.75" hidden="1">
      <c r="A7" s="2">
        <f>A6+1</f>
        <v>6</v>
      </c>
      <c r="B7" s="2">
        <v>15388</v>
      </c>
      <c r="C7" s="3" t="s">
        <v>35</v>
      </c>
      <c r="D7" s="4" t="s">
        <v>8</v>
      </c>
      <c r="E7" s="2" t="s">
        <v>12</v>
      </c>
      <c r="F7" s="2" t="s">
        <v>22</v>
      </c>
      <c r="G7" s="7" t="s">
        <v>75</v>
      </c>
    </row>
    <row r="8" spans="1:7" ht="18.75" hidden="1">
      <c r="A8" s="2">
        <f>A7+1</f>
        <v>7</v>
      </c>
      <c r="B8" s="2">
        <v>121301</v>
      </c>
      <c r="C8" s="3" t="s">
        <v>39</v>
      </c>
      <c r="D8" s="4" t="s">
        <v>11</v>
      </c>
      <c r="E8" s="2" t="s">
        <v>12</v>
      </c>
      <c r="F8" s="2" t="s">
        <v>12</v>
      </c>
      <c r="G8" s="7" t="s">
        <v>76</v>
      </c>
    </row>
    <row r="9" spans="1:7" ht="18.75" hidden="1">
      <c r="A9" s="2">
        <f>A8+1</f>
        <v>8</v>
      </c>
      <c r="B9" s="2">
        <v>104729</v>
      </c>
      <c r="C9" s="3" t="s">
        <v>48</v>
      </c>
      <c r="D9" s="4" t="s">
        <v>8</v>
      </c>
      <c r="E9" s="2" t="s">
        <v>12</v>
      </c>
      <c r="F9" s="2" t="s">
        <v>22</v>
      </c>
      <c r="G9" s="7" t="s">
        <v>75</v>
      </c>
    </row>
    <row r="10" spans="1:7" ht="18.75" hidden="1">
      <c r="A10" s="2">
        <f>A9+1</f>
        <v>9</v>
      </c>
      <c r="B10" s="2">
        <v>109199</v>
      </c>
      <c r="C10" s="3" t="s">
        <v>16</v>
      </c>
      <c r="D10" s="4" t="s">
        <v>8</v>
      </c>
      <c r="E10" s="2" t="s">
        <v>6</v>
      </c>
      <c r="F10" s="2" t="s">
        <v>6</v>
      </c>
      <c r="G10" s="7" t="s">
        <v>76</v>
      </c>
    </row>
    <row r="11" spans="1:7" ht="18.75" hidden="1">
      <c r="A11" s="2">
        <f>A10+1</f>
        <v>10</v>
      </c>
      <c r="B11" s="2">
        <v>82156</v>
      </c>
      <c r="C11" s="3" t="s">
        <v>17</v>
      </c>
      <c r="D11" s="4" t="s">
        <v>8</v>
      </c>
      <c r="E11" s="2" t="s">
        <v>6</v>
      </c>
      <c r="F11" s="2" t="s">
        <v>6</v>
      </c>
      <c r="G11" s="7" t="s">
        <v>76</v>
      </c>
    </row>
    <row r="12" spans="1:7" ht="18.75">
      <c r="A12" s="2">
        <f>A11+1</f>
        <v>11</v>
      </c>
      <c r="B12" s="2">
        <v>15354</v>
      </c>
      <c r="C12" s="3" t="s">
        <v>24</v>
      </c>
      <c r="D12" s="4" t="s">
        <v>8</v>
      </c>
      <c r="E12" s="2" t="s">
        <v>12</v>
      </c>
      <c r="F12" s="2" t="s">
        <v>9</v>
      </c>
      <c r="G12" s="7" t="s">
        <v>74</v>
      </c>
    </row>
    <row r="13" spans="1:7" ht="18.75" hidden="1">
      <c r="A13" s="2">
        <f>A12+1</f>
        <v>12</v>
      </c>
      <c r="B13" s="2">
        <v>44719</v>
      </c>
      <c r="C13" s="3" t="s">
        <v>24</v>
      </c>
      <c r="D13" s="4" t="s">
        <v>3</v>
      </c>
      <c r="E13" s="2" t="s">
        <v>6</v>
      </c>
      <c r="F13" s="2" t="s">
        <v>6</v>
      </c>
      <c r="G13" s="7" t="s">
        <v>76</v>
      </c>
    </row>
    <row r="14" spans="1:7" ht="18.75">
      <c r="A14" s="2">
        <f>A13+1</f>
        <v>13</v>
      </c>
      <c r="B14" s="2">
        <v>104034</v>
      </c>
      <c r="C14" s="3" t="s">
        <v>26</v>
      </c>
      <c r="D14" s="4" t="s">
        <v>14</v>
      </c>
      <c r="E14" s="2" t="s">
        <v>6</v>
      </c>
      <c r="F14" s="2" t="s">
        <v>22</v>
      </c>
      <c r="G14" s="7" t="s">
        <v>74</v>
      </c>
    </row>
    <row r="15" spans="1:7" ht="18.75" hidden="1">
      <c r="A15" s="2">
        <f>A14+1</f>
        <v>14</v>
      </c>
      <c r="B15" s="2">
        <v>132449</v>
      </c>
      <c r="C15" s="3" t="s">
        <v>30</v>
      </c>
      <c r="D15" s="4" t="s">
        <v>14</v>
      </c>
      <c r="E15" s="2" t="s">
        <v>6</v>
      </c>
      <c r="F15" s="2" t="s">
        <v>6</v>
      </c>
      <c r="G15" s="7" t="s">
        <v>76</v>
      </c>
    </row>
    <row r="16" spans="1:7" ht="18.75" hidden="1">
      <c r="A16" s="2">
        <f>A15+1</f>
        <v>15</v>
      </c>
      <c r="B16" s="2">
        <v>146019</v>
      </c>
      <c r="C16" s="3" t="s">
        <v>37</v>
      </c>
      <c r="D16" s="4" t="s">
        <v>14</v>
      </c>
      <c r="E16" s="2" t="s">
        <v>6</v>
      </c>
      <c r="F16" s="2" t="s">
        <v>6</v>
      </c>
      <c r="G16" s="7" t="s">
        <v>76</v>
      </c>
    </row>
    <row r="17" spans="1:7" ht="18.75">
      <c r="A17" s="2">
        <f>A16+1</f>
        <v>16</v>
      </c>
      <c r="B17" s="2">
        <v>97931</v>
      </c>
      <c r="C17" s="3" t="s">
        <v>28</v>
      </c>
      <c r="D17" s="4" t="s">
        <v>8</v>
      </c>
      <c r="E17" s="2" t="s">
        <v>22</v>
      </c>
      <c r="F17" s="2" t="s">
        <v>12</v>
      </c>
      <c r="G17" s="7" t="s">
        <v>74</v>
      </c>
    </row>
    <row r="18" spans="1:7" ht="18.75" hidden="1">
      <c r="A18" s="2">
        <f>A17+1</f>
        <v>17</v>
      </c>
      <c r="B18" s="2">
        <v>30627</v>
      </c>
      <c r="C18" s="3" t="s">
        <v>30</v>
      </c>
      <c r="D18" s="4" t="s">
        <v>3</v>
      </c>
      <c r="E18" s="2" t="s">
        <v>4</v>
      </c>
      <c r="F18" s="2" t="s">
        <v>4</v>
      </c>
      <c r="G18" s="7" t="s">
        <v>76</v>
      </c>
    </row>
    <row r="19" spans="1:7" ht="18.75" hidden="1">
      <c r="A19" s="2">
        <f>A18+1</f>
        <v>18</v>
      </c>
      <c r="B19" s="2">
        <v>139923</v>
      </c>
      <c r="C19" s="3" t="s">
        <v>42</v>
      </c>
      <c r="D19" s="4" t="s">
        <v>14</v>
      </c>
      <c r="E19" s="2" t="s">
        <v>4</v>
      </c>
      <c r="F19" s="2" t="s">
        <v>4</v>
      </c>
      <c r="G19" s="7" t="s">
        <v>76</v>
      </c>
    </row>
    <row r="20" spans="1:7" ht="18.75">
      <c r="A20" s="2">
        <f>A19+1</f>
        <v>19</v>
      </c>
      <c r="B20" s="2">
        <v>92882</v>
      </c>
      <c r="C20" s="3" t="s">
        <v>63</v>
      </c>
      <c r="D20" s="4" t="s">
        <v>14</v>
      </c>
      <c r="E20" s="2" t="s">
        <v>22</v>
      </c>
      <c r="F20" s="2" t="s">
        <v>12</v>
      </c>
      <c r="G20" s="7" t="s">
        <v>74</v>
      </c>
    </row>
    <row r="21" spans="1:7" ht="18.75" hidden="1">
      <c r="A21" s="2">
        <f>A20+1</f>
        <v>20</v>
      </c>
      <c r="B21" s="2">
        <v>109231</v>
      </c>
      <c r="C21" s="3" t="s">
        <v>21</v>
      </c>
      <c r="D21" s="4" t="s">
        <v>8</v>
      </c>
      <c r="E21" s="2" t="s">
        <v>22</v>
      </c>
      <c r="F21" s="2" t="s">
        <v>22</v>
      </c>
      <c r="G21" s="7" t="s">
        <v>76</v>
      </c>
    </row>
    <row r="22" spans="1:7" ht="18.75" hidden="1">
      <c r="A22" s="2">
        <f>A21+1</f>
        <v>21</v>
      </c>
      <c r="B22" s="2">
        <v>127316</v>
      </c>
      <c r="C22" s="3" t="s">
        <v>28</v>
      </c>
      <c r="D22" s="4" t="s">
        <v>14</v>
      </c>
      <c r="E22" s="2" t="s">
        <v>22</v>
      </c>
      <c r="F22" s="2" t="s">
        <v>22</v>
      </c>
      <c r="G22" s="7" t="s">
        <v>76</v>
      </c>
    </row>
    <row r="23" spans="1:7" ht="18.75">
      <c r="A23" s="2">
        <f>A22+1</f>
        <v>22</v>
      </c>
      <c r="B23" s="2">
        <v>109215</v>
      </c>
      <c r="C23" s="3" t="s">
        <v>33</v>
      </c>
      <c r="D23" s="4" t="s">
        <v>8</v>
      </c>
      <c r="E23" s="2" t="s">
        <v>22</v>
      </c>
      <c r="F23" s="2" t="s">
        <v>12</v>
      </c>
      <c r="G23" s="7" t="s">
        <v>74</v>
      </c>
    </row>
    <row r="24" spans="1:7" ht="18.75">
      <c r="A24" s="2">
        <f>A23+1</f>
        <v>23</v>
      </c>
      <c r="B24" s="2">
        <v>126433</v>
      </c>
      <c r="C24" s="3" t="s">
        <v>38</v>
      </c>
      <c r="D24" s="4" t="s">
        <v>14</v>
      </c>
      <c r="E24" s="2" t="s">
        <v>6</v>
      </c>
      <c r="F24" s="2" t="s">
        <v>22</v>
      </c>
      <c r="G24" s="7" t="s">
        <v>74</v>
      </c>
    </row>
    <row r="25" spans="1:7" ht="18.75" hidden="1">
      <c r="A25" s="2">
        <f>A24+1</f>
        <v>24</v>
      </c>
      <c r="B25" s="2">
        <v>145557</v>
      </c>
      <c r="C25" s="3" t="s">
        <v>30</v>
      </c>
      <c r="D25" s="4" t="s">
        <v>8</v>
      </c>
      <c r="E25" s="2" t="s">
        <v>22</v>
      </c>
      <c r="F25" s="2" t="s">
        <v>22</v>
      </c>
      <c r="G25" s="7" t="s">
        <v>76</v>
      </c>
    </row>
    <row r="26" spans="1:7" ht="18.75">
      <c r="A26" s="2">
        <f>A25+1</f>
        <v>25</v>
      </c>
      <c r="B26" s="2">
        <v>138180</v>
      </c>
      <c r="C26" s="3" t="s">
        <v>43</v>
      </c>
      <c r="D26" s="4" t="s">
        <v>8</v>
      </c>
      <c r="E26" s="2" t="s">
        <v>4</v>
      </c>
      <c r="F26" s="2" t="s">
        <v>4</v>
      </c>
      <c r="G26" s="7" t="s">
        <v>74</v>
      </c>
    </row>
    <row r="27" spans="1:7" ht="18.75" hidden="1">
      <c r="A27" s="2">
        <f>A26+1</f>
        <v>26</v>
      </c>
      <c r="B27" s="2">
        <v>116285</v>
      </c>
      <c r="C27" s="3" t="s">
        <v>36</v>
      </c>
      <c r="D27" s="4" t="s">
        <v>14</v>
      </c>
      <c r="E27" s="2" t="s">
        <v>22</v>
      </c>
      <c r="F27" s="2" t="s">
        <v>22</v>
      </c>
      <c r="G27" s="7" t="s">
        <v>76</v>
      </c>
    </row>
    <row r="28" spans="1:7" ht="18.75" hidden="1">
      <c r="A28" s="2">
        <f>A27+1</f>
        <v>27</v>
      </c>
      <c r="B28" s="2">
        <v>145995</v>
      </c>
      <c r="C28" s="3" t="s">
        <v>37</v>
      </c>
      <c r="D28" s="4" t="s">
        <v>8</v>
      </c>
      <c r="E28" s="2" t="s">
        <v>22</v>
      </c>
      <c r="F28" s="2" t="s">
        <v>22</v>
      </c>
      <c r="G28" s="7" t="s">
        <v>76</v>
      </c>
    </row>
    <row r="29" spans="1:7" ht="18.75" hidden="1">
      <c r="A29" s="2">
        <f>A28+1</f>
        <v>28</v>
      </c>
      <c r="B29" s="2">
        <v>87171</v>
      </c>
      <c r="C29" s="3" t="s">
        <v>41</v>
      </c>
      <c r="D29" s="4" t="s">
        <v>8</v>
      </c>
      <c r="E29" s="2" t="s">
        <v>22</v>
      </c>
      <c r="F29" s="2" t="s">
        <v>22</v>
      </c>
      <c r="G29" s="7" t="s">
        <v>76</v>
      </c>
    </row>
    <row r="30" spans="1:7" ht="18.75" hidden="1">
      <c r="A30" s="2">
        <f>A29+1</f>
        <v>29</v>
      </c>
      <c r="B30" s="2">
        <v>132464</v>
      </c>
      <c r="C30" s="3" t="s">
        <v>62</v>
      </c>
      <c r="D30" s="4" t="s">
        <v>11</v>
      </c>
      <c r="E30" s="2" t="s">
        <v>22</v>
      </c>
      <c r="F30" s="2" t="s">
        <v>22</v>
      </c>
      <c r="G30" s="7" t="s">
        <v>76</v>
      </c>
    </row>
    <row r="31" spans="1:7" ht="18.75" hidden="1">
      <c r="A31" s="2">
        <f>A30+1</f>
        <v>30</v>
      </c>
      <c r="B31" s="2">
        <v>47902</v>
      </c>
      <c r="C31" s="3" t="s">
        <v>44</v>
      </c>
      <c r="D31" s="4" t="s">
        <v>8</v>
      </c>
      <c r="E31" s="2" t="s">
        <v>22</v>
      </c>
      <c r="F31" s="2" t="s">
        <v>22</v>
      </c>
      <c r="G31" s="7" t="s">
        <v>76</v>
      </c>
    </row>
    <row r="32" spans="1:7" ht="18.75">
      <c r="A32" s="2">
        <f>A31+1</f>
        <v>31</v>
      </c>
      <c r="B32" s="2">
        <v>121285</v>
      </c>
      <c r="C32" s="3" t="s">
        <v>45</v>
      </c>
      <c r="D32" s="4" t="s">
        <v>8</v>
      </c>
      <c r="E32" s="2" t="s">
        <v>22</v>
      </c>
      <c r="F32" s="2" t="s">
        <v>12</v>
      </c>
      <c r="G32" s="7" t="s">
        <v>74</v>
      </c>
    </row>
    <row r="33" spans="1:7" ht="18.75" hidden="1">
      <c r="A33" s="2">
        <f t="shared" ref="A3:A41" si="0">A32+1</f>
        <v>32</v>
      </c>
      <c r="B33" s="2">
        <v>117259</v>
      </c>
      <c r="C33" s="3" t="s">
        <v>46</v>
      </c>
      <c r="D33" s="4" t="s">
        <v>14</v>
      </c>
      <c r="E33" s="2" t="s">
        <v>22</v>
      </c>
      <c r="F33" s="2" t="s">
        <v>6</v>
      </c>
      <c r="G33" s="7" t="s">
        <v>75</v>
      </c>
    </row>
    <row r="34" spans="1:7" ht="18.75" hidden="1">
      <c r="A34" s="2">
        <f t="shared" si="0"/>
        <v>33</v>
      </c>
      <c r="B34" s="2">
        <v>97923</v>
      </c>
      <c r="C34" s="3" t="s">
        <v>47</v>
      </c>
      <c r="D34" s="4" t="s">
        <v>8</v>
      </c>
      <c r="E34" s="2" t="s">
        <v>22</v>
      </c>
      <c r="F34" s="2" t="s">
        <v>22</v>
      </c>
      <c r="G34" s="7" t="s">
        <v>76</v>
      </c>
    </row>
    <row r="35" spans="1:7" ht="18.75" hidden="1">
      <c r="A35" s="2">
        <f t="shared" si="0"/>
        <v>34</v>
      </c>
      <c r="B35" s="2">
        <v>15362</v>
      </c>
      <c r="C35" s="3" t="s">
        <v>24</v>
      </c>
      <c r="D35" s="4" t="s">
        <v>14</v>
      </c>
      <c r="E35" s="2" t="s">
        <v>9</v>
      </c>
      <c r="F35" s="2" t="s">
        <v>22</v>
      </c>
      <c r="G35" s="7" t="s">
        <v>75</v>
      </c>
    </row>
    <row r="36" spans="1:7" ht="18.75" hidden="1">
      <c r="A36" s="2">
        <f t="shared" si="0"/>
        <v>35</v>
      </c>
      <c r="B36" s="2">
        <v>15420</v>
      </c>
      <c r="C36" s="3" t="s">
        <v>49</v>
      </c>
      <c r="D36" s="4" t="s">
        <v>8</v>
      </c>
      <c r="E36" s="2" t="s">
        <v>9</v>
      </c>
      <c r="F36" s="2" t="s">
        <v>9</v>
      </c>
      <c r="G36" s="7" t="s">
        <v>76</v>
      </c>
    </row>
    <row r="37" spans="1:7" ht="18.75" hidden="1">
      <c r="A37" s="2">
        <f t="shared" si="0"/>
        <v>36</v>
      </c>
      <c r="B37" s="2">
        <v>15438</v>
      </c>
      <c r="C37" s="3" t="s">
        <v>49</v>
      </c>
      <c r="D37" s="4" t="s">
        <v>14</v>
      </c>
      <c r="E37" s="2" t="s">
        <v>9</v>
      </c>
      <c r="F37" s="2" t="s">
        <v>12</v>
      </c>
      <c r="G37" s="7" t="s">
        <v>75</v>
      </c>
    </row>
    <row r="38" spans="1:7" ht="18.75" hidden="1">
      <c r="A38" s="2">
        <f t="shared" si="0"/>
        <v>37</v>
      </c>
      <c r="B38" s="2"/>
      <c r="C38" s="3" t="s">
        <v>30</v>
      </c>
      <c r="D38" s="2" t="s">
        <v>27</v>
      </c>
      <c r="E38" s="2"/>
      <c r="F38" s="2" t="s">
        <v>4</v>
      </c>
      <c r="G38" s="7" t="s">
        <v>75</v>
      </c>
    </row>
    <row r="39" spans="1:7" ht="18.75" hidden="1">
      <c r="A39" s="2">
        <f t="shared" si="0"/>
        <v>38</v>
      </c>
      <c r="B39" s="2"/>
      <c r="C39" s="5" t="s">
        <v>69</v>
      </c>
      <c r="D39" s="2" t="s">
        <v>8</v>
      </c>
      <c r="E39" s="2"/>
      <c r="F39" s="2" t="s">
        <v>6</v>
      </c>
      <c r="G39" s="7" t="s">
        <v>75</v>
      </c>
    </row>
    <row r="40" spans="1:7" ht="18.75" hidden="1">
      <c r="A40" s="2">
        <f t="shared" si="0"/>
        <v>39</v>
      </c>
      <c r="B40" s="2"/>
      <c r="C40" s="6" t="s">
        <v>70</v>
      </c>
      <c r="D40" s="2" t="s">
        <v>8</v>
      </c>
      <c r="E40" s="2"/>
      <c r="F40" s="2" t="s">
        <v>4</v>
      </c>
      <c r="G40" s="7" t="s">
        <v>75</v>
      </c>
    </row>
    <row r="41" spans="1:7" ht="18.75" hidden="1">
      <c r="A41" s="2">
        <f t="shared" si="0"/>
        <v>40</v>
      </c>
      <c r="B41" s="2"/>
      <c r="C41" s="5" t="s">
        <v>71</v>
      </c>
      <c r="D41" s="2" t="s">
        <v>8</v>
      </c>
      <c r="E41" s="2"/>
      <c r="F41" s="2" t="s">
        <v>4</v>
      </c>
      <c r="G41" s="7" t="s">
        <v>75</v>
      </c>
    </row>
  </sheetData>
  <autoFilter ref="A1:G41">
    <filterColumn colId="6">
      <filters>
        <filter val="+"/>
      </filters>
    </filterColumn>
    <sortState ref="A3:G32">
      <sortCondition ref="C1:C41"/>
    </sortState>
  </autoFilter>
  <pageMargins left="0.70866141732283472" right="0.70866141732283472" top="0.74803149606299213" bottom="0.74803149606299213" header="0.31496062992125984" footer="0.31496062992125984"/>
  <pageSetup scale="90" orientation="landscape" verticalDpi="0" r:id="rId1"/>
  <headerFooter>
    <oddHeader xml:space="preserve">&amp;CCOMPARACION  2009-2010  SECTOR  OFICIAL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32"/>
  <sheetViews>
    <sheetView topLeftCell="A13" workbookViewId="0">
      <selection activeCell="C13" sqref="C13"/>
    </sheetView>
  </sheetViews>
  <sheetFormatPr baseColWidth="10" defaultRowHeight="15"/>
  <cols>
    <col min="1" max="1" width="4.7109375" style="1" customWidth="1"/>
    <col min="2" max="2" width="7.140625" style="1" bestFit="1" customWidth="1"/>
    <col min="3" max="3" width="67.5703125" bestFit="1" customWidth="1"/>
    <col min="4" max="4" width="10.5703125" style="1" bestFit="1" customWidth="1"/>
    <col min="5" max="5" width="15.85546875" style="1" customWidth="1"/>
    <col min="6" max="6" width="14.85546875" style="1" customWidth="1"/>
    <col min="7" max="7" width="11.42578125" style="1"/>
  </cols>
  <sheetData>
    <row r="1" spans="1:7">
      <c r="A1" s="2" t="s">
        <v>60</v>
      </c>
      <c r="B1" s="2" t="s">
        <v>0</v>
      </c>
      <c r="C1" s="2" t="s">
        <v>64</v>
      </c>
      <c r="D1" s="2" t="s">
        <v>1</v>
      </c>
      <c r="E1" s="2">
        <v>2009</v>
      </c>
      <c r="F1" s="2">
        <v>2010</v>
      </c>
      <c r="G1" s="4" t="s">
        <v>60</v>
      </c>
    </row>
    <row r="2" spans="1:7" ht="18.75">
      <c r="A2" s="2">
        <v>1</v>
      </c>
      <c r="B2" s="2">
        <v>82792</v>
      </c>
      <c r="C2" s="3" t="s">
        <v>10</v>
      </c>
      <c r="D2" s="4" t="s">
        <v>11</v>
      </c>
      <c r="E2" s="2" t="s">
        <v>12</v>
      </c>
      <c r="F2" s="2" t="s">
        <v>9</v>
      </c>
      <c r="G2" s="7" t="s">
        <v>74</v>
      </c>
    </row>
    <row r="3" spans="1:7" ht="18.75">
      <c r="A3" s="2">
        <v>2</v>
      </c>
      <c r="B3" s="2">
        <v>68957</v>
      </c>
      <c r="C3" s="3" t="s">
        <v>59</v>
      </c>
      <c r="D3" s="4" t="s">
        <v>8</v>
      </c>
      <c r="E3" s="2" t="s">
        <v>12</v>
      </c>
      <c r="F3" s="2" t="s">
        <v>12</v>
      </c>
      <c r="G3" s="7" t="s">
        <v>76</v>
      </c>
    </row>
    <row r="4" spans="1:7" ht="18.75">
      <c r="A4" s="2">
        <f t="shared" ref="A4:A32" si="0">A3+1</f>
        <v>3</v>
      </c>
      <c r="B4" s="2">
        <v>94532</v>
      </c>
      <c r="C4" s="3" t="s">
        <v>5</v>
      </c>
      <c r="D4" s="4" t="s">
        <v>3</v>
      </c>
      <c r="E4" s="2" t="s">
        <v>6</v>
      </c>
      <c r="F4" s="2" t="s">
        <v>4</v>
      </c>
      <c r="G4" s="7" t="s">
        <v>75</v>
      </c>
    </row>
    <row r="5" spans="1:7" ht="18.75">
      <c r="A5" s="2">
        <f t="shared" si="0"/>
        <v>4</v>
      </c>
      <c r="B5" s="2">
        <v>111286</v>
      </c>
      <c r="C5" s="3" t="s">
        <v>18</v>
      </c>
      <c r="D5" s="4" t="s">
        <v>3</v>
      </c>
      <c r="E5" s="2" t="s">
        <v>6</v>
      </c>
      <c r="F5" s="2" t="s">
        <v>6</v>
      </c>
      <c r="G5" s="7" t="s">
        <v>76</v>
      </c>
    </row>
    <row r="6" spans="1:7" ht="18.75">
      <c r="A6" s="2">
        <f t="shared" si="0"/>
        <v>5</v>
      </c>
      <c r="B6" s="2">
        <v>30213</v>
      </c>
      <c r="C6" s="3" t="s">
        <v>20</v>
      </c>
      <c r="D6" s="4" t="s">
        <v>11</v>
      </c>
      <c r="E6" s="2" t="s">
        <v>6</v>
      </c>
      <c r="F6" s="2" t="s">
        <v>6</v>
      </c>
      <c r="G6" s="7" t="s">
        <v>76</v>
      </c>
    </row>
    <row r="7" spans="1:7" ht="18.75">
      <c r="A7" s="2">
        <f t="shared" si="0"/>
        <v>6</v>
      </c>
      <c r="B7" s="2">
        <v>61473</v>
      </c>
      <c r="C7" s="3" t="s">
        <v>29</v>
      </c>
      <c r="D7" s="4" t="s">
        <v>14</v>
      </c>
      <c r="E7" s="2" t="s">
        <v>6</v>
      </c>
      <c r="F7" s="2" t="s">
        <v>4</v>
      </c>
      <c r="G7" s="7" t="s">
        <v>75</v>
      </c>
    </row>
    <row r="8" spans="1:7" ht="18.75">
      <c r="A8" s="2">
        <f t="shared" si="0"/>
        <v>7</v>
      </c>
      <c r="B8" s="2">
        <v>55327</v>
      </c>
      <c r="C8" s="3" t="s">
        <v>34</v>
      </c>
      <c r="D8" s="4" t="s">
        <v>8</v>
      </c>
      <c r="E8" s="2" t="s">
        <v>6</v>
      </c>
      <c r="F8" s="2" t="s">
        <v>6</v>
      </c>
      <c r="G8" s="7" t="s">
        <v>76</v>
      </c>
    </row>
    <row r="9" spans="1:7" ht="18.75">
      <c r="A9" s="2">
        <f t="shared" si="0"/>
        <v>8</v>
      </c>
      <c r="B9" s="2">
        <v>15404</v>
      </c>
      <c r="C9" s="3" t="s">
        <v>50</v>
      </c>
      <c r="D9" s="4" t="s">
        <v>8</v>
      </c>
      <c r="E9" s="2" t="s">
        <v>6</v>
      </c>
      <c r="F9" s="2" t="s">
        <v>6</v>
      </c>
      <c r="G9" s="7" t="s">
        <v>76</v>
      </c>
    </row>
    <row r="10" spans="1:7" ht="18.75">
      <c r="A10" s="2">
        <f t="shared" si="0"/>
        <v>9</v>
      </c>
      <c r="B10" s="2">
        <v>118828</v>
      </c>
      <c r="C10" s="3" t="s">
        <v>52</v>
      </c>
      <c r="D10" s="4" t="s">
        <v>3</v>
      </c>
      <c r="E10" s="2" t="s">
        <v>6</v>
      </c>
      <c r="F10" s="2" t="s">
        <v>6</v>
      </c>
      <c r="G10" s="7" t="s">
        <v>76</v>
      </c>
    </row>
    <row r="11" spans="1:7" ht="18.75">
      <c r="A11" s="2">
        <f t="shared" si="0"/>
        <v>10</v>
      </c>
      <c r="B11" s="2">
        <v>87163</v>
      </c>
      <c r="C11" s="3" t="s">
        <v>54</v>
      </c>
      <c r="D11" s="4" t="s">
        <v>8</v>
      </c>
      <c r="E11" s="2" t="s">
        <v>6</v>
      </c>
      <c r="F11" s="2" t="s">
        <v>4</v>
      </c>
      <c r="G11" s="7" t="s">
        <v>75</v>
      </c>
    </row>
    <row r="12" spans="1:7" ht="18.75">
      <c r="A12" s="2">
        <f t="shared" si="0"/>
        <v>11</v>
      </c>
      <c r="B12" s="2">
        <v>82172</v>
      </c>
      <c r="C12" s="3" t="s">
        <v>55</v>
      </c>
      <c r="D12" s="4" t="s">
        <v>14</v>
      </c>
      <c r="E12" s="2" t="s">
        <v>6</v>
      </c>
      <c r="F12" s="2" t="s">
        <v>4</v>
      </c>
      <c r="G12" s="7" t="s">
        <v>75</v>
      </c>
    </row>
    <row r="13" spans="1:7" ht="18.75">
      <c r="A13" s="2">
        <f t="shared" si="0"/>
        <v>12</v>
      </c>
      <c r="B13" s="2">
        <v>119610</v>
      </c>
      <c r="C13" s="3" t="s">
        <v>2</v>
      </c>
      <c r="D13" s="4" t="s">
        <v>3</v>
      </c>
      <c r="E13" s="2" t="s">
        <v>4</v>
      </c>
      <c r="F13" s="2"/>
      <c r="G13" s="7"/>
    </row>
    <row r="14" spans="1:7" ht="18.75">
      <c r="A14" s="2">
        <f t="shared" si="0"/>
        <v>13</v>
      </c>
      <c r="B14" s="2">
        <v>78022</v>
      </c>
      <c r="C14" s="3" t="s">
        <v>51</v>
      </c>
      <c r="D14" s="4" t="s">
        <v>8</v>
      </c>
      <c r="E14" s="2" t="s">
        <v>4</v>
      </c>
      <c r="F14" s="2" t="s">
        <v>4</v>
      </c>
      <c r="G14" s="7" t="s">
        <v>76</v>
      </c>
    </row>
    <row r="15" spans="1:7" ht="18.75">
      <c r="A15" s="2">
        <f t="shared" si="0"/>
        <v>14</v>
      </c>
      <c r="B15" s="2">
        <v>82164</v>
      </c>
      <c r="C15" s="3" t="s">
        <v>53</v>
      </c>
      <c r="D15" s="4" t="s">
        <v>3</v>
      </c>
      <c r="E15" s="2" t="s">
        <v>4</v>
      </c>
      <c r="F15" s="2" t="s">
        <v>6</v>
      </c>
      <c r="G15" s="7" t="s">
        <v>74</v>
      </c>
    </row>
    <row r="16" spans="1:7" ht="18.75">
      <c r="A16" s="2">
        <f t="shared" si="0"/>
        <v>15</v>
      </c>
      <c r="B16" s="2">
        <v>94565</v>
      </c>
      <c r="C16" s="3" t="s">
        <v>54</v>
      </c>
      <c r="D16" s="4" t="s">
        <v>3</v>
      </c>
      <c r="E16" s="2" t="s">
        <v>4</v>
      </c>
      <c r="F16" s="2"/>
      <c r="G16" s="7"/>
    </row>
    <row r="17" spans="1:7" ht="18.75">
      <c r="A17" s="2">
        <f t="shared" si="0"/>
        <v>16</v>
      </c>
      <c r="B17" s="2">
        <v>110445</v>
      </c>
      <c r="C17" s="3" t="s">
        <v>56</v>
      </c>
      <c r="D17" s="4" t="s">
        <v>3</v>
      </c>
      <c r="E17" s="2" t="s">
        <v>4</v>
      </c>
      <c r="F17" s="2" t="s">
        <v>4</v>
      </c>
      <c r="G17" s="7" t="s">
        <v>76</v>
      </c>
    </row>
    <row r="18" spans="1:7" ht="18.75">
      <c r="A18" s="2">
        <f t="shared" si="0"/>
        <v>17</v>
      </c>
      <c r="B18" s="2">
        <v>132134</v>
      </c>
      <c r="C18" s="3" t="s">
        <v>57</v>
      </c>
      <c r="D18" s="4" t="s">
        <v>3</v>
      </c>
      <c r="E18" s="2" t="s">
        <v>4</v>
      </c>
      <c r="F18" s="2" t="s">
        <v>4</v>
      </c>
      <c r="G18" s="7" t="s">
        <v>76</v>
      </c>
    </row>
    <row r="19" spans="1:7" ht="18.75">
      <c r="A19" s="2">
        <f t="shared" si="0"/>
        <v>18</v>
      </c>
      <c r="B19" s="2">
        <v>132100</v>
      </c>
      <c r="C19" s="3" t="s">
        <v>57</v>
      </c>
      <c r="D19" s="4" t="s">
        <v>27</v>
      </c>
      <c r="E19" s="2" t="s">
        <v>4</v>
      </c>
      <c r="F19" s="2" t="s">
        <v>4</v>
      </c>
      <c r="G19" s="7" t="s">
        <v>76</v>
      </c>
    </row>
    <row r="20" spans="1:7" ht="18.75">
      <c r="A20" s="2">
        <f t="shared" si="0"/>
        <v>19</v>
      </c>
      <c r="B20" s="2">
        <v>114579</v>
      </c>
      <c r="C20" s="3" t="s">
        <v>25</v>
      </c>
      <c r="D20" s="4" t="s">
        <v>8</v>
      </c>
      <c r="E20" s="2" t="s">
        <v>22</v>
      </c>
      <c r="F20" s="2" t="s">
        <v>22</v>
      </c>
      <c r="G20" s="7" t="s">
        <v>76</v>
      </c>
    </row>
    <row r="21" spans="1:7" ht="18.75">
      <c r="A21" s="2">
        <f t="shared" si="0"/>
        <v>20</v>
      </c>
      <c r="B21" s="2">
        <v>15370</v>
      </c>
      <c r="C21" s="3" t="s">
        <v>15</v>
      </c>
      <c r="D21" s="4" t="s">
        <v>11</v>
      </c>
      <c r="E21" s="2" t="s">
        <v>61</v>
      </c>
      <c r="F21" s="2" t="s">
        <v>61</v>
      </c>
      <c r="G21" s="7" t="s">
        <v>76</v>
      </c>
    </row>
    <row r="22" spans="1:7" ht="18.75">
      <c r="A22" s="2">
        <f t="shared" si="0"/>
        <v>21</v>
      </c>
      <c r="B22" s="2">
        <v>61507</v>
      </c>
      <c r="C22" s="3" t="s">
        <v>19</v>
      </c>
      <c r="D22" s="4" t="s">
        <v>8</v>
      </c>
      <c r="E22" s="2" t="s">
        <v>61</v>
      </c>
      <c r="F22" s="2" t="s">
        <v>61</v>
      </c>
      <c r="G22" s="7" t="s">
        <v>76</v>
      </c>
    </row>
    <row r="23" spans="1:7" ht="18.75">
      <c r="A23" s="2">
        <f t="shared" si="0"/>
        <v>22</v>
      </c>
      <c r="B23" s="2">
        <v>42903</v>
      </c>
      <c r="C23" s="3" t="s">
        <v>58</v>
      </c>
      <c r="D23" s="4" t="s">
        <v>8</v>
      </c>
      <c r="E23" s="2" t="s">
        <v>61</v>
      </c>
      <c r="F23" s="2" t="s">
        <v>61</v>
      </c>
      <c r="G23" s="7" t="s">
        <v>76</v>
      </c>
    </row>
    <row r="24" spans="1:7" ht="18.75">
      <c r="A24" s="2">
        <f t="shared" si="0"/>
        <v>23</v>
      </c>
      <c r="B24" s="2">
        <v>92866</v>
      </c>
      <c r="C24" s="3" t="s">
        <v>7</v>
      </c>
      <c r="D24" s="4" t="s">
        <v>8</v>
      </c>
      <c r="E24" s="2" t="s">
        <v>9</v>
      </c>
      <c r="F24" s="2" t="s">
        <v>9</v>
      </c>
      <c r="G24" s="7" t="s">
        <v>76</v>
      </c>
    </row>
    <row r="25" spans="1:7" ht="18.75">
      <c r="A25" s="2">
        <f t="shared" si="0"/>
        <v>24</v>
      </c>
      <c r="B25" s="2">
        <v>136002</v>
      </c>
      <c r="C25" s="3" t="s">
        <v>40</v>
      </c>
      <c r="D25" s="4" t="s">
        <v>11</v>
      </c>
      <c r="E25" s="2" t="s">
        <v>9</v>
      </c>
      <c r="F25" s="2" t="s">
        <v>12</v>
      </c>
      <c r="G25" s="7" t="s">
        <v>75</v>
      </c>
    </row>
    <row r="26" spans="1:7" ht="18.75">
      <c r="A26" s="2">
        <f t="shared" si="0"/>
        <v>25</v>
      </c>
      <c r="B26" s="2">
        <v>15479</v>
      </c>
      <c r="C26" s="3" t="s">
        <v>58</v>
      </c>
      <c r="D26" s="4" t="s">
        <v>14</v>
      </c>
      <c r="E26" s="2" t="s">
        <v>9</v>
      </c>
      <c r="F26" s="2" t="s">
        <v>9</v>
      </c>
      <c r="G26" s="7" t="s">
        <v>76</v>
      </c>
    </row>
    <row r="27" spans="1:7" ht="18.75">
      <c r="A27" s="2">
        <f t="shared" si="0"/>
        <v>26</v>
      </c>
      <c r="B27" s="2"/>
      <c r="C27" s="5" t="s">
        <v>65</v>
      </c>
      <c r="D27" s="2" t="s">
        <v>11</v>
      </c>
      <c r="E27" s="2"/>
      <c r="F27" s="2" t="s">
        <v>22</v>
      </c>
      <c r="G27" s="7" t="s">
        <v>74</v>
      </c>
    </row>
    <row r="28" spans="1:7" ht="18.75">
      <c r="A28" s="2">
        <f t="shared" si="0"/>
        <v>27</v>
      </c>
      <c r="B28" s="2"/>
      <c r="C28" s="5" t="s">
        <v>66</v>
      </c>
      <c r="D28" s="2" t="s">
        <v>14</v>
      </c>
      <c r="E28" s="2"/>
      <c r="F28" s="2" t="s">
        <v>4</v>
      </c>
      <c r="G28" s="7" t="s">
        <v>75</v>
      </c>
    </row>
    <row r="29" spans="1:7" ht="18.75">
      <c r="A29" s="2">
        <f t="shared" si="0"/>
        <v>28</v>
      </c>
      <c r="B29" s="2"/>
      <c r="C29" s="6" t="s">
        <v>67</v>
      </c>
      <c r="D29" s="2" t="s">
        <v>27</v>
      </c>
      <c r="E29" s="2"/>
      <c r="F29" s="2" t="s">
        <v>4</v>
      </c>
      <c r="G29" s="7" t="s">
        <v>75</v>
      </c>
    </row>
    <row r="30" spans="1:7" ht="18.75">
      <c r="A30" s="2">
        <f t="shared" si="0"/>
        <v>29</v>
      </c>
      <c r="B30" s="2"/>
      <c r="C30" s="5" t="s">
        <v>68</v>
      </c>
      <c r="D30" s="2" t="s">
        <v>11</v>
      </c>
      <c r="E30" s="2"/>
      <c r="F30" s="2" t="s">
        <v>6</v>
      </c>
      <c r="G30" s="7" t="s">
        <v>75</v>
      </c>
    </row>
    <row r="31" spans="1:7" ht="18.75">
      <c r="A31" s="2">
        <f t="shared" si="0"/>
        <v>30</v>
      </c>
      <c r="B31" s="2"/>
      <c r="C31" s="5" t="s">
        <v>72</v>
      </c>
      <c r="D31" s="2" t="s">
        <v>14</v>
      </c>
      <c r="E31" s="2"/>
      <c r="F31" s="2" t="s">
        <v>4</v>
      </c>
      <c r="G31" s="7" t="s">
        <v>75</v>
      </c>
    </row>
    <row r="32" spans="1:7" ht="18.75">
      <c r="A32" s="2">
        <f t="shared" si="0"/>
        <v>31</v>
      </c>
      <c r="B32" s="2"/>
      <c r="C32" s="6" t="s">
        <v>73</v>
      </c>
      <c r="D32" s="2" t="s">
        <v>3</v>
      </c>
      <c r="E32" s="2"/>
      <c r="F32" s="2" t="s">
        <v>4</v>
      </c>
      <c r="G32" s="7" t="s">
        <v>75</v>
      </c>
    </row>
  </sheetData>
  <pageMargins left="0.70866141732283472" right="0.70866141732283472" top="0.74803149606299213" bottom="0.74803149606299213" header="0.31496062992125984" footer="0.31496062992125984"/>
  <pageSetup scale="85" orientation="landscape" verticalDpi="0" r:id="rId1"/>
  <headerFooter>
    <oddHeader xml:space="preserve">&amp;CCOMPARACION  2009-2010  SECTOR  NO  OFICIAL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C2:E18"/>
  <sheetViews>
    <sheetView workbookViewId="0">
      <selection activeCell="D17" sqref="D17"/>
    </sheetView>
  </sheetViews>
  <sheetFormatPr baseColWidth="10" defaultRowHeight="15"/>
  <cols>
    <col min="3" max="3" width="29.140625" customWidth="1"/>
  </cols>
  <sheetData>
    <row r="2" spans="3:5">
      <c r="C2" s="25" t="s">
        <v>84</v>
      </c>
      <c r="D2" s="26"/>
      <c r="E2" s="27"/>
    </row>
    <row r="3" spans="3:5">
      <c r="C3" s="28"/>
      <c r="D3" s="29"/>
      <c r="E3" s="30"/>
    </row>
    <row r="4" spans="3:5">
      <c r="C4" s="8" t="s">
        <v>77</v>
      </c>
      <c r="D4" s="8" t="s">
        <v>60</v>
      </c>
      <c r="E4" s="9" t="s">
        <v>78</v>
      </c>
    </row>
    <row r="5" spans="3:5">
      <c r="C5" s="9" t="s">
        <v>79</v>
      </c>
      <c r="D5" s="8">
        <v>17</v>
      </c>
      <c r="E5" s="10">
        <f>D5/36</f>
        <v>0.47222222222222221</v>
      </c>
    </row>
    <row r="6" spans="3:5">
      <c r="C6" s="9" t="s">
        <v>80</v>
      </c>
      <c r="D6" s="8">
        <v>5</v>
      </c>
      <c r="E6" s="10">
        <f>D6/36</f>
        <v>0.1388888888888889</v>
      </c>
    </row>
    <row r="7" spans="3:5">
      <c r="C7" s="9" t="s">
        <v>81</v>
      </c>
      <c r="D7" s="8">
        <v>14</v>
      </c>
      <c r="E7" s="10">
        <f t="shared" ref="E7:E8" si="0">D7/36</f>
        <v>0.3888888888888889</v>
      </c>
    </row>
    <row r="8" spans="3:5">
      <c r="C8" s="9" t="s">
        <v>82</v>
      </c>
      <c r="D8" s="8">
        <v>36</v>
      </c>
      <c r="E8" s="10">
        <f t="shared" si="0"/>
        <v>1</v>
      </c>
    </row>
    <row r="9" spans="3:5">
      <c r="C9" s="9" t="s">
        <v>83</v>
      </c>
      <c r="D9" s="8">
        <v>3</v>
      </c>
      <c r="E9" s="9"/>
    </row>
    <row r="11" spans="3:5">
      <c r="C11" s="25" t="s">
        <v>85</v>
      </c>
      <c r="D11" s="26"/>
      <c r="E11" s="27"/>
    </row>
    <row r="12" spans="3:5">
      <c r="C12" s="28"/>
      <c r="D12" s="29"/>
      <c r="E12" s="30"/>
    </row>
    <row r="13" spans="3:5">
      <c r="C13" s="8" t="s">
        <v>77</v>
      </c>
      <c r="D13" s="8" t="s">
        <v>60</v>
      </c>
      <c r="E13" s="9" t="s">
        <v>78</v>
      </c>
    </row>
    <row r="14" spans="3:5">
      <c r="C14" s="9" t="s">
        <v>79</v>
      </c>
      <c r="D14" s="8">
        <v>9</v>
      </c>
      <c r="E14" s="10">
        <f>D14/40</f>
        <v>0.22500000000000001</v>
      </c>
    </row>
    <row r="15" spans="3:5">
      <c r="C15" s="9" t="s">
        <v>80</v>
      </c>
      <c r="D15" s="8">
        <v>11</v>
      </c>
      <c r="E15" s="10">
        <f>D15/40</f>
        <v>0.27500000000000002</v>
      </c>
    </row>
    <row r="16" spans="3:5">
      <c r="C16" s="9" t="s">
        <v>81</v>
      </c>
      <c r="D16" s="8">
        <v>20</v>
      </c>
      <c r="E16" s="10">
        <f>D16/40</f>
        <v>0.5</v>
      </c>
    </row>
    <row r="17" spans="3:5">
      <c r="C17" s="9" t="s">
        <v>82</v>
      </c>
      <c r="D17" s="8">
        <v>40</v>
      </c>
      <c r="E17" s="10">
        <f>D17/40</f>
        <v>1</v>
      </c>
    </row>
    <row r="18" spans="3:5">
      <c r="C18" s="9"/>
      <c r="D18" s="8"/>
      <c r="E18" s="9"/>
    </row>
  </sheetData>
  <mergeCells count="2">
    <mergeCell ref="C2:E3"/>
    <mergeCell ref="C11:E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41"/>
  <sheetViews>
    <sheetView tabSelected="1" topLeftCell="A28" workbookViewId="0">
      <selection activeCell="F44" sqref="F44"/>
    </sheetView>
  </sheetViews>
  <sheetFormatPr baseColWidth="10" defaultRowHeight="15"/>
  <cols>
    <col min="1" max="1" width="16.7109375" customWidth="1"/>
  </cols>
  <sheetData>
    <row r="1" spans="1:9" ht="15.75" thickBot="1">
      <c r="A1" s="31" t="s">
        <v>86</v>
      </c>
      <c r="B1" s="31"/>
      <c r="C1" s="31"/>
      <c r="D1" s="31"/>
      <c r="E1" s="31"/>
      <c r="F1" s="31"/>
      <c r="G1" s="31"/>
      <c r="H1" s="31"/>
      <c r="I1" s="31"/>
    </row>
    <row r="2" spans="1:9" ht="15.75" thickBot="1">
      <c r="A2" s="11" t="s">
        <v>87</v>
      </c>
      <c r="B2" s="11" t="s">
        <v>88</v>
      </c>
      <c r="C2" s="11" t="s">
        <v>89</v>
      </c>
      <c r="D2" s="11" t="s">
        <v>90</v>
      </c>
      <c r="E2" s="11" t="s">
        <v>89</v>
      </c>
      <c r="F2" s="11" t="s">
        <v>91</v>
      </c>
      <c r="G2" s="11" t="s">
        <v>90</v>
      </c>
      <c r="H2" s="11" t="s">
        <v>92</v>
      </c>
      <c r="I2" s="11" t="s">
        <v>90</v>
      </c>
    </row>
    <row r="3" spans="1:9" ht="15.75" thickBot="1">
      <c r="A3" s="12" t="s">
        <v>93</v>
      </c>
      <c r="B3" s="11">
        <v>3</v>
      </c>
      <c r="C3" s="13">
        <f>(B3/B9)</f>
        <v>4.7619047619047616E-2</v>
      </c>
      <c r="D3" s="11">
        <v>214</v>
      </c>
      <c r="E3" s="13">
        <f>(D3/D9)</f>
        <v>5.1803437424352457E-2</v>
      </c>
      <c r="F3" s="11"/>
      <c r="G3" s="11"/>
      <c r="H3" s="14">
        <v>3</v>
      </c>
      <c r="I3" s="14">
        <v>214</v>
      </c>
    </row>
    <row r="4" spans="1:9" ht="15.75" thickBot="1">
      <c r="A4" s="12" t="s">
        <v>9</v>
      </c>
      <c r="B4" s="11">
        <v>2</v>
      </c>
      <c r="C4" s="13">
        <f>(B4/B9)</f>
        <v>3.1746031746031744E-2</v>
      </c>
      <c r="D4" s="11">
        <v>123</v>
      </c>
      <c r="E4" s="13">
        <f>(D4/D9)</f>
        <v>2.9774872912127815E-2</v>
      </c>
      <c r="F4" s="11"/>
      <c r="G4" s="11"/>
      <c r="H4" s="14">
        <v>2</v>
      </c>
      <c r="I4" s="14">
        <v>123</v>
      </c>
    </row>
    <row r="5" spans="1:9" ht="15.75" thickBot="1">
      <c r="A5" s="12" t="s">
        <v>12</v>
      </c>
      <c r="B5" s="11">
        <v>5</v>
      </c>
      <c r="C5" s="13">
        <f>(B5/B9)</f>
        <v>7.9365079365079361E-2</v>
      </c>
      <c r="D5" s="11">
        <v>717</v>
      </c>
      <c r="E5" s="13">
        <f>(D5/D9)</f>
        <v>0.17356572258533043</v>
      </c>
      <c r="F5" s="11">
        <v>4</v>
      </c>
      <c r="G5" s="11">
        <v>675</v>
      </c>
      <c r="H5" s="14">
        <v>1</v>
      </c>
      <c r="I5" s="14">
        <v>42</v>
      </c>
    </row>
    <row r="6" spans="1:9" ht="15.75" thickBot="1">
      <c r="A6" s="12" t="s">
        <v>22</v>
      </c>
      <c r="B6" s="11">
        <v>13</v>
      </c>
      <c r="C6" s="13">
        <f>(B6/B9)</f>
        <v>0.20634920634920634</v>
      </c>
      <c r="D6" s="11">
        <v>1298</v>
      </c>
      <c r="E6" s="13">
        <f>(D6/D9)</f>
        <v>0.31420963447107236</v>
      </c>
      <c r="F6" s="11">
        <v>12</v>
      </c>
      <c r="G6" s="11">
        <v>1262</v>
      </c>
      <c r="H6" s="14">
        <v>1</v>
      </c>
      <c r="I6" s="14">
        <v>36</v>
      </c>
    </row>
    <row r="7" spans="1:9" ht="15.75" thickBot="1">
      <c r="A7" s="12" t="s">
        <v>6</v>
      </c>
      <c r="B7" s="11">
        <v>24</v>
      </c>
      <c r="C7" s="13">
        <f>(B7/B9)</f>
        <v>0.38095238095238093</v>
      </c>
      <c r="D7" s="11">
        <v>1262</v>
      </c>
      <c r="E7" s="13">
        <f>(D7/D9)</f>
        <v>0.30549503752118129</v>
      </c>
      <c r="F7" s="11">
        <v>13</v>
      </c>
      <c r="G7" s="11">
        <v>757</v>
      </c>
      <c r="H7" s="14">
        <v>11</v>
      </c>
      <c r="I7" s="14">
        <v>505</v>
      </c>
    </row>
    <row r="8" spans="1:9" ht="15.75" thickBot="1">
      <c r="A8" s="12" t="s">
        <v>4</v>
      </c>
      <c r="B8" s="11">
        <v>16</v>
      </c>
      <c r="C8" s="13">
        <f>(B8/B9)</f>
        <v>0.25396825396825395</v>
      </c>
      <c r="D8" s="11">
        <v>517</v>
      </c>
      <c r="E8" s="13">
        <f>(D8/D9)</f>
        <v>0.12515129508593562</v>
      </c>
      <c r="F8" s="11">
        <v>6</v>
      </c>
      <c r="G8" s="11">
        <v>146</v>
      </c>
      <c r="H8" s="14">
        <v>10</v>
      </c>
      <c r="I8" s="14">
        <v>371</v>
      </c>
    </row>
    <row r="9" spans="1:9" ht="15.75" thickBot="1">
      <c r="A9" s="11" t="s">
        <v>94</v>
      </c>
      <c r="B9" s="11">
        <f>SUM(B3:B8)</f>
        <v>63</v>
      </c>
      <c r="C9" s="13">
        <f>(B9/B9)</f>
        <v>1</v>
      </c>
      <c r="D9" s="11">
        <f>SUM(D3:D8)</f>
        <v>4131</v>
      </c>
      <c r="E9" s="13">
        <f>(D9/D9)</f>
        <v>1</v>
      </c>
      <c r="F9" s="11">
        <f>SUM(F3:F8)</f>
        <v>35</v>
      </c>
      <c r="G9" s="11">
        <f>SUM(G5:G8)</f>
        <v>2840</v>
      </c>
      <c r="H9" s="15">
        <f>SUM(H3:H8)</f>
        <v>28</v>
      </c>
      <c r="I9" s="14">
        <f>SUM(I3:I8)</f>
        <v>1291</v>
      </c>
    </row>
    <row r="10" spans="1:9">
      <c r="A10" s="16"/>
      <c r="B10" s="16"/>
      <c r="C10" s="16"/>
      <c r="D10" s="16"/>
      <c r="E10" s="16"/>
      <c r="F10" s="16"/>
      <c r="G10" s="16"/>
      <c r="H10" s="16"/>
      <c r="I10" s="16"/>
    </row>
    <row r="11" spans="1:9" ht="15.75" thickBot="1">
      <c r="A11" s="16"/>
      <c r="B11" s="16"/>
      <c r="C11" s="16"/>
      <c r="D11" s="16"/>
      <c r="E11" s="16"/>
      <c r="F11" s="16"/>
      <c r="G11" s="16"/>
      <c r="H11" s="16"/>
      <c r="I11" s="16"/>
    </row>
    <row r="12" spans="1:9" ht="15.75" thickBot="1">
      <c r="A12" s="31" t="s">
        <v>95</v>
      </c>
      <c r="B12" s="31"/>
      <c r="C12" s="31"/>
      <c r="D12" s="31"/>
      <c r="E12" s="31"/>
      <c r="F12" s="31"/>
      <c r="G12" s="31"/>
      <c r="H12" s="31"/>
      <c r="I12" s="31"/>
    </row>
    <row r="13" spans="1:9" ht="15.75" thickBot="1">
      <c r="A13" s="11" t="s">
        <v>87</v>
      </c>
      <c r="B13" s="11" t="s">
        <v>88</v>
      </c>
      <c r="C13" s="11" t="s">
        <v>89</v>
      </c>
      <c r="D13" s="11" t="s">
        <v>90</v>
      </c>
      <c r="E13" s="11" t="s">
        <v>89</v>
      </c>
      <c r="F13" s="11" t="s">
        <v>91</v>
      </c>
      <c r="G13" s="11" t="s">
        <v>90</v>
      </c>
      <c r="H13" s="11" t="s">
        <v>92</v>
      </c>
      <c r="I13" s="11" t="s">
        <v>90</v>
      </c>
    </row>
    <row r="14" spans="1:9" ht="15.75" thickBot="1">
      <c r="A14" s="12" t="s">
        <v>93</v>
      </c>
      <c r="B14" s="11">
        <v>2</v>
      </c>
      <c r="C14" s="13">
        <f>(B14/B20)</f>
        <v>2.9850746268656716E-2</v>
      </c>
      <c r="D14" s="11">
        <v>137</v>
      </c>
      <c r="E14" s="13">
        <f>(D14/D20)</f>
        <v>3.4207240948813986E-2</v>
      </c>
      <c r="F14" s="11"/>
      <c r="G14" s="11"/>
      <c r="H14" s="14">
        <v>2</v>
      </c>
      <c r="I14" s="14">
        <v>137</v>
      </c>
    </row>
    <row r="15" spans="1:9" ht="15.75" thickBot="1">
      <c r="A15" s="12" t="s">
        <v>9</v>
      </c>
      <c r="B15" s="11">
        <v>2</v>
      </c>
      <c r="C15" s="13">
        <f>(B15/B20)</f>
        <v>2.9850746268656716E-2</v>
      </c>
      <c r="D15" s="11">
        <v>87</v>
      </c>
      <c r="E15" s="13">
        <f>(D15/D20)</f>
        <v>2.1722846441947566E-2</v>
      </c>
      <c r="F15" s="11"/>
      <c r="G15" s="11"/>
      <c r="H15" s="14">
        <v>2</v>
      </c>
      <c r="I15" s="14">
        <v>87</v>
      </c>
    </row>
    <row r="16" spans="1:9" ht="15.75" thickBot="1">
      <c r="A16" s="12" t="s">
        <v>12</v>
      </c>
      <c r="B16" s="11">
        <v>6</v>
      </c>
      <c r="C16" s="13">
        <f>(B16/B20)</f>
        <v>8.9552238805970144E-2</v>
      </c>
      <c r="D16" s="11">
        <f>(G16+I16)</f>
        <v>821</v>
      </c>
      <c r="E16" s="13">
        <f>(D16/D20)</f>
        <v>0.20499375780274656</v>
      </c>
      <c r="F16" s="11">
        <v>5</v>
      </c>
      <c r="G16" s="11">
        <v>737</v>
      </c>
      <c r="H16" s="14">
        <v>1</v>
      </c>
      <c r="I16" s="14">
        <v>84</v>
      </c>
    </row>
    <row r="17" spans="1:9" ht="15.75" thickBot="1">
      <c r="A17" s="12" t="s">
        <v>22</v>
      </c>
      <c r="B17" s="11">
        <v>18</v>
      </c>
      <c r="C17" s="13">
        <f>(B17/B20)</f>
        <v>0.26865671641791045</v>
      </c>
      <c r="D17" s="11">
        <f>(G17+I17)</f>
        <v>1449</v>
      </c>
      <c r="E17" s="13">
        <f>(D17/D20)</f>
        <v>0.36179775280898874</v>
      </c>
      <c r="F17" s="11">
        <v>14</v>
      </c>
      <c r="G17" s="11">
        <v>1368</v>
      </c>
      <c r="H17" s="14">
        <v>4</v>
      </c>
      <c r="I17" s="14">
        <v>81</v>
      </c>
    </row>
    <row r="18" spans="1:9" ht="15.75" thickBot="1">
      <c r="A18" s="12" t="s">
        <v>6</v>
      </c>
      <c r="B18" s="11">
        <v>16</v>
      </c>
      <c r="C18" s="13">
        <f>(B18/B20)</f>
        <v>0.23880597014925373</v>
      </c>
      <c r="D18" s="11">
        <f>(G18+I18)</f>
        <v>681</v>
      </c>
      <c r="E18" s="13">
        <f>(D18/D20)</f>
        <v>0.17003745318352059</v>
      </c>
      <c r="F18" s="11">
        <v>12</v>
      </c>
      <c r="G18" s="11">
        <v>593</v>
      </c>
      <c r="H18" s="14">
        <v>4</v>
      </c>
      <c r="I18" s="14">
        <v>88</v>
      </c>
    </row>
    <row r="19" spans="1:9" ht="15.75" thickBot="1">
      <c r="A19" s="12" t="s">
        <v>4</v>
      </c>
      <c r="B19" s="11">
        <v>23</v>
      </c>
      <c r="C19" s="13">
        <f>(B19/B20)</f>
        <v>0.34328358208955223</v>
      </c>
      <c r="D19" s="11">
        <f>(G19+I19)</f>
        <v>830</v>
      </c>
      <c r="E19" s="13">
        <f>(D19/D20)</f>
        <v>0.20724094881398253</v>
      </c>
      <c r="F19" s="11">
        <v>7</v>
      </c>
      <c r="G19" s="11">
        <v>195</v>
      </c>
      <c r="H19" s="14">
        <v>16</v>
      </c>
      <c r="I19" s="14">
        <v>635</v>
      </c>
    </row>
    <row r="20" spans="1:9" ht="15.75" thickBot="1">
      <c r="A20" s="11" t="s">
        <v>94</v>
      </c>
      <c r="B20" s="11">
        <f>SUM(B14:B19)</f>
        <v>67</v>
      </c>
      <c r="C20" s="13">
        <f>(B20/B20)</f>
        <v>1</v>
      </c>
      <c r="D20" s="11">
        <f>SUM(D14:D19)</f>
        <v>4005</v>
      </c>
      <c r="E20" s="13">
        <f>(D20/D20)</f>
        <v>1</v>
      </c>
      <c r="F20" s="11">
        <f>SUM(F14:F19)</f>
        <v>38</v>
      </c>
      <c r="G20" s="11">
        <f>SUM(G16:G19)</f>
        <v>2893</v>
      </c>
      <c r="H20" s="15">
        <f>SUM(H14:H19)</f>
        <v>29</v>
      </c>
      <c r="I20" s="14">
        <f>SUM(I14:I19)</f>
        <v>1112</v>
      </c>
    </row>
    <row r="21" spans="1:9">
      <c r="A21" s="32"/>
      <c r="B21" s="32"/>
      <c r="C21" s="32"/>
      <c r="D21" s="32"/>
      <c r="E21" s="32"/>
      <c r="F21" s="32"/>
      <c r="G21" s="32"/>
      <c r="H21" s="17"/>
      <c r="I21" s="18"/>
    </row>
    <row r="22" spans="1:9" ht="15.75" thickBot="1">
      <c r="A22" s="19"/>
      <c r="B22" s="19"/>
      <c r="C22" s="18"/>
      <c r="D22" s="19"/>
      <c r="E22" s="18"/>
      <c r="F22" s="19"/>
      <c r="G22" s="19"/>
      <c r="H22" s="17"/>
      <c r="I22" s="18"/>
    </row>
    <row r="23" spans="1:9" ht="15.75" thickBot="1">
      <c r="A23" s="31" t="s">
        <v>96</v>
      </c>
      <c r="B23" s="31"/>
      <c r="C23" s="31"/>
      <c r="D23" s="31"/>
      <c r="E23" s="31"/>
      <c r="F23" s="31"/>
      <c r="G23" s="31"/>
      <c r="H23" s="31"/>
      <c r="I23" s="31"/>
    </row>
    <row r="24" spans="1:9" ht="15.75" thickBot="1">
      <c r="A24" s="11" t="s">
        <v>87</v>
      </c>
      <c r="B24" s="11" t="s">
        <v>88</v>
      </c>
      <c r="C24" s="11" t="s">
        <v>89</v>
      </c>
      <c r="D24" s="11" t="s">
        <v>90</v>
      </c>
      <c r="E24" s="11" t="s">
        <v>89</v>
      </c>
      <c r="F24" s="11" t="s">
        <v>91</v>
      </c>
      <c r="G24" s="11" t="s">
        <v>90</v>
      </c>
      <c r="H24" s="11" t="s">
        <v>92</v>
      </c>
      <c r="I24" s="11" t="s">
        <v>90</v>
      </c>
    </row>
    <row r="25" spans="1:9" ht="15.75" thickBot="1">
      <c r="A25" s="12" t="s">
        <v>93</v>
      </c>
      <c r="B25" s="11">
        <v>3</v>
      </c>
      <c r="C25" s="13">
        <f>(B25/B31)</f>
        <v>4.9180327868852458E-2</v>
      </c>
      <c r="D25" s="11">
        <v>209</v>
      </c>
      <c r="E25" s="13">
        <f>(D25/D31)</f>
        <v>5.4712041884816751E-2</v>
      </c>
      <c r="F25" s="11"/>
      <c r="G25" s="11"/>
      <c r="H25" s="14">
        <v>3</v>
      </c>
      <c r="I25" s="14">
        <v>209</v>
      </c>
    </row>
    <row r="26" spans="1:9" ht="15.75" thickBot="1">
      <c r="A26" s="12" t="s">
        <v>9</v>
      </c>
      <c r="B26" s="11">
        <v>6</v>
      </c>
      <c r="C26" s="13">
        <f>(B26/B31)</f>
        <v>9.8360655737704916E-2</v>
      </c>
      <c r="D26" s="11">
        <v>462</v>
      </c>
      <c r="E26" s="13">
        <f>(D26/D31)</f>
        <v>0.12094240837696335</v>
      </c>
      <c r="F26" s="11">
        <v>3</v>
      </c>
      <c r="G26" s="11">
        <v>361</v>
      </c>
      <c r="H26" s="14">
        <v>3</v>
      </c>
      <c r="I26" s="14">
        <v>101</v>
      </c>
    </row>
    <row r="27" spans="1:9" ht="15.75" thickBot="1">
      <c r="A27" s="12" t="s">
        <v>12</v>
      </c>
      <c r="B27" s="11">
        <v>10</v>
      </c>
      <c r="C27" s="13">
        <f>(B27/B31)</f>
        <v>0.16393442622950818</v>
      </c>
      <c r="D27" s="11">
        <v>991</v>
      </c>
      <c r="E27" s="13">
        <f>(D27/D31)</f>
        <v>0.2594240837696335</v>
      </c>
      <c r="F27" s="11">
        <v>8</v>
      </c>
      <c r="G27" s="11">
        <v>940</v>
      </c>
      <c r="H27" s="14">
        <v>2</v>
      </c>
      <c r="I27" s="14">
        <v>51</v>
      </c>
    </row>
    <row r="28" spans="1:9" ht="15.75" thickBot="1">
      <c r="A28" s="12" t="s">
        <v>22</v>
      </c>
      <c r="B28" s="11">
        <v>15</v>
      </c>
      <c r="C28" s="13">
        <f>(B28/B31)</f>
        <v>0.24590163934426229</v>
      </c>
      <c r="D28" s="11">
        <v>1071</v>
      </c>
      <c r="E28" s="13">
        <f>(D28/D31)</f>
        <v>0.28036649214659687</v>
      </c>
      <c r="F28" s="11">
        <v>14</v>
      </c>
      <c r="G28" s="11">
        <v>1039</v>
      </c>
      <c r="H28" s="14">
        <v>1</v>
      </c>
      <c r="I28" s="14">
        <v>32</v>
      </c>
    </row>
    <row r="29" spans="1:9" ht="15.75" thickBot="1">
      <c r="A29" s="12" t="s">
        <v>6</v>
      </c>
      <c r="B29" s="11">
        <v>17</v>
      </c>
      <c r="C29" s="13">
        <f>(B29/B31)</f>
        <v>0.27868852459016391</v>
      </c>
      <c r="D29" s="11">
        <v>656</v>
      </c>
      <c r="E29" s="13">
        <f>(D29/D31)</f>
        <v>0.17172774869109947</v>
      </c>
      <c r="F29" s="11">
        <v>8</v>
      </c>
      <c r="G29" s="11">
        <v>390</v>
      </c>
      <c r="H29" s="14">
        <v>9</v>
      </c>
      <c r="I29" s="14">
        <v>266</v>
      </c>
    </row>
    <row r="30" spans="1:9" ht="15.75" thickBot="1">
      <c r="A30" s="12" t="s">
        <v>4</v>
      </c>
      <c r="B30" s="11">
        <v>10</v>
      </c>
      <c r="C30" s="13">
        <f>(B30/B31)</f>
        <v>0.16393442622950818</v>
      </c>
      <c r="D30" s="11">
        <v>431</v>
      </c>
      <c r="E30" s="13">
        <f>(D30/D31)</f>
        <v>0.11282722513089005</v>
      </c>
      <c r="F30" s="11">
        <v>3</v>
      </c>
      <c r="G30" s="11">
        <v>80</v>
      </c>
      <c r="H30" s="14">
        <v>7</v>
      </c>
      <c r="I30" s="14">
        <v>351</v>
      </c>
    </row>
    <row r="31" spans="1:9" ht="15.75" thickBot="1">
      <c r="A31" s="11" t="s">
        <v>94</v>
      </c>
      <c r="B31" s="11">
        <f>SUM(B25:B30)</f>
        <v>61</v>
      </c>
      <c r="C31" s="13">
        <f>(B31/B31)</f>
        <v>1</v>
      </c>
      <c r="D31" s="11">
        <f>SUM(D25:D30)</f>
        <v>3820</v>
      </c>
      <c r="E31" s="13">
        <f>(D31/D31)</f>
        <v>1</v>
      </c>
      <c r="F31" s="11">
        <f>SUM(F25:F30)</f>
        <v>36</v>
      </c>
      <c r="G31" s="11">
        <f>SUM(G26:G30)</f>
        <v>2810</v>
      </c>
      <c r="H31" s="15">
        <f>SUM(H25:H30)</f>
        <v>25</v>
      </c>
      <c r="I31" s="14">
        <f>SUM(I25:I30)</f>
        <v>1010</v>
      </c>
    </row>
    <row r="32" spans="1:9" ht="15.75" thickBot="1"/>
    <row r="33" spans="1:9" ht="15.75" thickBot="1">
      <c r="A33" s="31" t="s">
        <v>97</v>
      </c>
      <c r="B33" s="31"/>
      <c r="C33" s="31"/>
      <c r="D33" s="31"/>
      <c r="E33" s="31"/>
      <c r="F33" s="31"/>
      <c r="G33" s="31"/>
      <c r="H33" s="31"/>
      <c r="I33" s="31"/>
    </row>
    <row r="34" spans="1:9" ht="15.75" thickBot="1">
      <c r="A34" s="11" t="s">
        <v>87</v>
      </c>
      <c r="B34" s="11" t="s">
        <v>88</v>
      </c>
      <c r="C34" s="11" t="s">
        <v>89</v>
      </c>
      <c r="D34" s="11" t="s">
        <v>90</v>
      </c>
      <c r="E34" s="11" t="s">
        <v>89</v>
      </c>
      <c r="F34" s="11" t="s">
        <v>91</v>
      </c>
      <c r="G34" s="11" t="s">
        <v>90</v>
      </c>
      <c r="H34" s="11" t="s">
        <v>92</v>
      </c>
      <c r="I34" s="11" t="s">
        <v>90</v>
      </c>
    </row>
    <row r="35" spans="1:9" ht="15.75" thickBot="1">
      <c r="A35" s="12" t="s">
        <v>93</v>
      </c>
      <c r="B35" s="11">
        <v>3</v>
      </c>
      <c r="C35" s="13">
        <f>(B35/B41)</f>
        <v>4.3478260869565216E-2</v>
      </c>
      <c r="D35" s="11">
        <v>211</v>
      </c>
      <c r="E35" s="13">
        <f>D35/4142</f>
        <v>5.0941574118783195E-2</v>
      </c>
      <c r="F35" s="11"/>
      <c r="G35" s="11"/>
      <c r="H35" s="14">
        <v>3</v>
      </c>
      <c r="I35" s="14">
        <v>211</v>
      </c>
    </row>
    <row r="36" spans="1:9" ht="15.75" thickBot="1">
      <c r="A36" s="12" t="s">
        <v>9</v>
      </c>
      <c r="B36" s="11">
        <v>5</v>
      </c>
      <c r="C36" s="13">
        <f>(B36/B41)</f>
        <v>7.2463768115942032E-2</v>
      </c>
      <c r="D36" s="11">
        <v>442</v>
      </c>
      <c r="E36" s="13">
        <f t="shared" ref="E36:E41" si="0">D36/4142</f>
        <v>0.1067117334620956</v>
      </c>
      <c r="F36" s="11">
        <v>2</v>
      </c>
      <c r="G36" s="11">
        <v>284</v>
      </c>
      <c r="H36" s="14">
        <v>3</v>
      </c>
      <c r="I36" s="14">
        <v>158</v>
      </c>
    </row>
    <row r="37" spans="1:9" ht="15.75" thickBot="1">
      <c r="A37" s="12" t="s">
        <v>12</v>
      </c>
      <c r="B37" s="11">
        <v>10</v>
      </c>
      <c r="C37" s="13">
        <f>(B37/B41)</f>
        <v>0.14492753623188406</v>
      </c>
      <c r="D37" s="11">
        <v>854</v>
      </c>
      <c r="E37" s="13">
        <f t="shared" si="0"/>
        <v>0.20618058908739739</v>
      </c>
      <c r="F37" s="11">
        <v>8</v>
      </c>
      <c r="G37" s="11">
        <v>808</v>
      </c>
      <c r="H37" s="14">
        <v>2</v>
      </c>
      <c r="I37" s="14">
        <v>46</v>
      </c>
    </row>
    <row r="38" spans="1:9" ht="15.75" thickBot="1">
      <c r="A38" s="12" t="s">
        <v>22</v>
      </c>
      <c r="B38" s="11">
        <v>19</v>
      </c>
      <c r="C38" s="13">
        <f>(B38/B41)</f>
        <v>0.27536231884057971</v>
      </c>
      <c r="D38" s="11">
        <v>1513</v>
      </c>
      <c r="E38" s="13">
        <f t="shared" si="0"/>
        <v>0.36528247223563498</v>
      </c>
      <c r="F38" s="11">
        <v>17</v>
      </c>
      <c r="G38" s="11">
        <v>1496</v>
      </c>
      <c r="H38" s="14">
        <v>2</v>
      </c>
      <c r="I38" s="14">
        <v>17</v>
      </c>
    </row>
    <row r="39" spans="1:9" ht="15.75" thickBot="1">
      <c r="A39" s="12" t="s">
        <v>6</v>
      </c>
      <c r="B39" s="11">
        <v>15</v>
      </c>
      <c r="C39" s="13">
        <f>(B39/B41)</f>
        <v>0.21739130434782608</v>
      </c>
      <c r="D39" s="11">
        <v>544</v>
      </c>
      <c r="E39" s="13">
        <f t="shared" si="0"/>
        <v>0.1313375181071946</v>
      </c>
      <c r="F39" s="11">
        <v>8</v>
      </c>
      <c r="G39" s="11">
        <v>261</v>
      </c>
      <c r="H39" s="14">
        <v>7</v>
      </c>
      <c r="I39" s="14">
        <v>283</v>
      </c>
    </row>
    <row r="40" spans="1:9" ht="15.75" thickBot="1">
      <c r="A40" s="12" t="s">
        <v>4</v>
      </c>
      <c r="B40" s="11">
        <v>17</v>
      </c>
      <c r="C40" s="13">
        <f>(B40/B41)</f>
        <v>0.24637681159420291</v>
      </c>
      <c r="D40" s="11">
        <v>578</v>
      </c>
      <c r="E40" s="13">
        <f t="shared" si="0"/>
        <v>0.13954611298889424</v>
      </c>
      <c r="F40" s="11">
        <v>5</v>
      </c>
      <c r="G40" s="11">
        <v>108</v>
      </c>
      <c r="H40" s="14">
        <v>12</v>
      </c>
      <c r="I40" s="14">
        <v>470</v>
      </c>
    </row>
    <row r="41" spans="1:9" ht="15.75" thickBot="1">
      <c r="A41" s="11" t="s">
        <v>94</v>
      </c>
      <c r="B41" s="11">
        <f>SUM(B35:B40)</f>
        <v>69</v>
      </c>
      <c r="C41" s="13">
        <f>(B41/B41)</f>
        <v>1</v>
      </c>
      <c r="D41" s="11">
        <f>SUM(D35:D40)</f>
        <v>4142</v>
      </c>
      <c r="E41" s="13">
        <f t="shared" si="0"/>
        <v>1</v>
      </c>
      <c r="F41" s="11">
        <f>SUM(F35:F40)</f>
        <v>40</v>
      </c>
      <c r="G41" s="11">
        <f>SUM(G36:G40)</f>
        <v>2957</v>
      </c>
      <c r="H41" s="15">
        <f>SUM(H35:H40)</f>
        <v>29</v>
      </c>
      <c r="I41" s="14">
        <f>SUM(I35:I40)</f>
        <v>1185</v>
      </c>
    </row>
  </sheetData>
  <mergeCells count="5">
    <mergeCell ref="A1:I1"/>
    <mergeCell ref="A12:I12"/>
    <mergeCell ref="A21:G21"/>
    <mergeCell ref="A23:I23"/>
    <mergeCell ref="A33:I33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70"/>
  <sheetViews>
    <sheetView topLeftCell="A64" workbookViewId="0">
      <selection activeCell="E8" sqref="E8"/>
    </sheetView>
  </sheetViews>
  <sheetFormatPr baseColWidth="10" defaultRowHeight="15"/>
  <cols>
    <col min="1" max="1" width="4.7109375" style="1" customWidth="1"/>
    <col min="2" max="2" width="64.42578125" customWidth="1"/>
    <col min="3" max="3" width="10.5703125" style="1" bestFit="1" customWidth="1"/>
    <col min="4" max="4" width="14.5703125" style="1" customWidth="1"/>
    <col min="5" max="6" width="11.42578125" style="1"/>
  </cols>
  <sheetData>
    <row r="1" spans="1:6">
      <c r="A1" s="2" t="s">
        <v>60</v>
      </c>
      <c r="B1" s="2" t="s">
        <v>64</v>
      </c>
      <c r="C1" s="2" t="s">
        <v>1</v>
      </c>
      <c r="D1" s="2">
        <v>2010</v>
      </c>
      <c r="E1" s="4" t="s">
        <v>98</v>
      </c>
      <c r="F1" s="4" t="s">
        <v>99</v>
      </c>
    </row>
    <row r="2" spans="1:6" ht="15" customHeight="1">
      <c r="A2" s="2">
        <v>1</v>
      </c>
      <c r="B2" s="3" t="s">
        <v>10</v>
      </c>
      <c r="C2" s="4" t="s">
        <v>11</v>
      </c>
      <c r="D2" s="2" t="s">
        <v>9</v>
      </c>
      <c r="E2" s="22">
        <v>56</v>
      </c>
      <c r="F2" s="20">
        <v>1</v>
      </c>
    </row>
    <row r="3" spans="1:6" ht="15" customHeight="1">
      <c r="A3" s="2">
        <f t="shared" ref="A3:A34" si="0">A2+1</f>
        <v>2</v>
      </c>
      <c r="B3" s="3" t="s">
        <v>24</v>
      </c>
      <c r="C3" s="4" t="s">
        <v>8</v>
      </c>
      <c r="D3" s="2" t="s">
        <v>9</v>
      </c>
      <c r="E3" s="22">
        <v>138</v>
      </c>
      <c r="F3" s="21">
        <v>0.98570000000000002</v>
      </c>
    </row>
    <row r="4" spans="1:6" ht="15" customHeight="1">
      <c r="A4" s="2">
        <f t="shared" si="0"/>
        <v>3</v>
      </c>
      <c r="B4" s="3" t="s">
        <v>7</v>
      </c>
      <c r="C4" s="4" t="s">
        <v>8</v>
      </c>
      <c r="D4" s="2" t="s">
        <v>9</v>
      </c>
      <c r="E4" s="22">
        <v>17</v>
      </c>
      <c r="F4" s="21">
        <v>0.94440000000000002</v>
      </c>
    </row>
    <row r="5" spans="1:6" ht="15" customHeight="1">
      <c r="A5" s="2">
        <f t="shared" si="0"/>
        <v>4</v>
      </c>
      <c r="B5" s="3" t="s">
        <v>49</v>
      </c>
      <c r="C5" s="4" t="s">
        <v>8</v>
      </c>
      <c r="D5" s="2" t="s">
        <v>9</v>
      </c>
      <c r="E5" s="22">
        <v>146</v>
      </c>
      <c r="F5" s="21">
        <v>0.96689999999999998</v>
      </c>
    </row>
    <row r="6" spans="1:6" ht="15" customHeight="1">
      <c r="A6" s="2">
        <f t="shared" si="0"/>
        <v>5</v>
      </c>
      <c r="B6" s="3" t="s">
        <v>58</v>
      </c>
      <c r="C6" s="4" t="s">
        <v>14</v>
      </c>
      <c r="D6" s="2" t="s">
        <v>9</v>
      </c>
      <c r="E6" s="22">
        <v>85</v>
      </c>
      <c r="F6" s="20">
        <v>1</v>
      </c>
    </row>
    <row r="7" spans="1:6" ht="15" customHeight="1">
      <c r="A7" s="2">
        <f t="shared" si="0"/>
        <v>6</v>
      </c>
      <c r="B7" s="3" t="s">
        <v>15</v>
      </c>
      <c r="C7" s="4" t="s">
        <v>11</v>
      </c>
      <c r="D7" s="2" t="s">
        <v>61</v>
      </c>
      <c r="E7" s="22">
        <v>61</v>
      </c>
      <c r="F7" s="20">
        <v>1</v>
      </c>
    </row>
    <row r="8" spans="1:6" ht="15" customHeight="1">
      <c r="A8" s="2">
        <f t="shared" si="0"/>
        <v>7</v>
      </c>
      <c r="B8" s="3" t="s">
        <v>19</v>
      </c>
      <c r="C8" s="4" t="s">
        <v>8</v>
      </c>
      <c r="D8" s="2" t="s">
        <v>61</v>
      </c>
      <c r="E8" s="22">
        <v>58</v>
      </c>
      <c r="F8" s="20">
        <v>1</v>
      </c>
    </row>
    <row r="9" spans="1:6" ht="15" customHeight="1">
      <c r="A9" s="2">
        <f t="shared" si="0"/>
        <v>8</v>
      </c>
      <c r="B9" s="3" t="s">
        <v>58</v>
      </c>
      <c r="C9" s="4" t="s">
        <v>8</v>
      </c>
      <c r="D9" s="2" t="s">
        <v>61</v>
      </c>
      <c r="E9" s="22">
        <v>92</v>
      </c>
      <c r="F9" s="20">
        <v>1</v>
      </c>
    </row>
    <row r="10" spans="1:6" ht="15" customHeight="1">
      <c r="A10" s="2">
        <f t="shared" si="0"/>
        <v>9</v>
      </c>
      <c r="B10" s="3" t="s">
        <v>13</v>
      </c>
      <c r="C10" s="4" t="s">
        <v>14</v>
      </c>
      <c r="D10" s="2" t="s">
        <v>22</v>
      </c>
      <c r="E10" s="22">
        <v>25</v>
      </c>
      <c r="F10" s="20">
        <v>1</v>
      </c>
    </row>
    <row r="11" spans="1:6" ht="15" customHeight="1">
      <c r="A11" s="2">
        <f t="shared" si="0"/>
        <v>10</v>
      </c>
      <c r="B11" s="3" t="s">
        <v>31</v>
      </c>
      <c r="C11" s="4" t="s">
        <v>14</v>
      </c>
      <c r="D11" s="2" t="s">
        <v>22</v>
      </c>
      <c r="E11" s="22">
        <v>77</v>
      </c>
      <c r="F11" s="21">
        <v>0.97470000000000001</v>
      </c>
    </row>
    <row r="12" spans="1:6" ht="15" customHeight="1">
      <c r="A12" s="2">
        <f t="shared" si="0"/>
        <v>11</v>
      </c>
      <c r="B12" s="3" t="s">
        <v>35</v>
      </c>
      <c r="C12" s="4" t="s">
        <v>8</v>
      </c>
      <c r="D12" s="2" t="s">
        <v>22</v>
      </c>
      <c r="E12" s="22">
        <v>354</v>
      </c>
      <c r="F12" s="21">
        <v>0.98060000000000003</v>
      </c>
    </row>
    <row r="13" spans="1:6" ht="15" customHeight="1">
      <c r="A13" s="2">
        <f t="shared" si="0"/>
        <v>12</v>
      </c>
      <c r="B13" s="3" t="s">
        <v>48</v>
      </c>
      <c r="C13" s="4" t="s">
        <v>8</v>
      </c>
      <c r="D13" s="2" t="s">
        <v>22</v>
      </c>
      <c r="E13" s="22">
        <v>67</v>
      </c>
      <c r="F13" s="20">
        <v>1</v>
      </c>
    </row>
    <row r="14" spans="1:6" ht="15" customHeight="1">
      <c r="A14" s="2">
        <f t="shared" si="0"/>
        <v>13</v>
      </c>
      <c r="B14" s="3" t="s">
        <v>23</v>
      </c>
      <c r="C14" s="4" t="s">
        <v>8</v>
      </c>
      <c r="D14" s="2" t="s">
        <v>22</v>
      </c>
      <c r="E14" s="22">
        <v>54</v>
      </c>
      <c r="F14" s="21">
        <v>0.98180000000000001</v>
      </c>
    </row>
    <row r="15" spans="1:6" ht="15" customHeight="1">
      <c r="A15" s="2">
        <f t="shared" si="0"/>
        <v>14</v>
      </c>
      <c r="B15" s="3" t="s">
        <v>26</v>
      </c>
      <c r="C15" s="4" t="s">
        <v>14</v>
      </c>
      <c r="D15" s="2" t="s">
        <v>22</v>
      </c>
      <c r="E15" s="22">
        <v>74</v>
      </c>
      <c r="F15" s="21">
        <v>0.79569999999999996</v>
      </c>
    </row>
    <row r="16" spans="1:6" ht="15" customHeight="1">
      <c r="A16" s="2">
        <f t="shared" si="0"/>
        <v>15</v>
      </c>
      <c r="B16" s="3" t="s">
        <v>38</v>
      </c>
      <c r="C16" s="4" t="s">
        <v>14</v>
      </c>
      <c r="D16" s="2" t="s">
        <v>22</v>
      </c>
      <c r="E16" s="22">
        <v>63</v>
      </c>
      <c r="F16" s="20">
        <v>0.9</v>
      </c>
    </row>
    <row r="17" spans="1:7" ht="15" customHeight="1">
      <c r="A17" s="2">
        <f t="shared" si="0"/>
        <v>16</v>
      </c>
      <c r="B17" s="3" t="s">
        <v>21</v>
      </c>
      <c r="C17" s="4" t="s">
        <v>8</v>
      </c>
      <c r="D17" s="2" t="s">
        <v>22</v>
      </c>
      <c r="E17" s="22">
        <v>124</v>
      </c>
      <c r="F17" s="21">
        <v>0.98409999999999997</v>
      </c>
    </row>
    <row r="18" spans="1:7" ht="15" customHeight="1">
      <c r="A18" s="2">
        <f t="shared" si="0"/>
        <v>17</v>
      </c>
      <c r="B18" s="3" t="s">
        <v>25</v>
      </c>
      <c r="C18" s="4" t="s">
        <v>8</v>
      </c>
      <c r="D18" s="2" t="s">
        <v>22</v>
      </c>
      <c r="E18" s="22">
        <v>16</v>
      </c>
      <c r="F18" s="20">
        <v>1</v>
      </c>
      <c r="G18" s="23"/>
    </row>
    <row r="19" spans="1:7" ht="15" customHeight="1">
      <c r="A19" s="2">
        <f t="shared" si="0"/>
        <v>18</v>
      </c>
      <c r="B19" s="3" t="s">
        <v>28</v>
      </c>
      <c r="C19" s="4" t="s">
        <v>14</v>
      </c>
      <c r="D19" s="2" t="s">
        <v>22</v>
      </c>
      <c r="E19" s="22">
        <v>60</v>
      </c>
      <c r="F19" s="21">
        <v>0.9677</v>
      </c>
    </row>
    <row r="20" spans="1:7" ht="15" customHeight="1">
      <c r="A20" s="2">
        <f t="shared" si="0"/>
        <v>19</v>
      </c>
      <c r="B20" s="3" t="s">
        <v>30</v>
      </c>
      <c r="C20" s="4" t="s">
        <v>8</v>
      </c>
      <c r="D20" s="2" t="s">
        <v>22</v>
      </c>
      <c r="E20" s="22">
        <v>50</v>
      </c>
      <c r="F20" s="21">
        <v>0.98040000000000005</v>
      </c>
    </row>
    <row r="21" spans="1:7" ht="15" customHeight="1">
      <c r="A21" s="2">
        <f t="shared" si="0"/>
        <v>20</v>
      </c>
      <c r="B21" s="3" t="s">
        <v>36</v>
      </c>
      <c r="C21" s="4" t="s">
        <v>14</v>
      </c>
      <c r="D21" s="2" t="s">
        <v>22</v>
      </c>
      <c r="E21" s="22">
        <v>58</v>
      </c>
      <c r="F21" s="20">
        <v>1</v>
      </c>
    </row>
    <row r="22" spans="1:7" ht="15" customHeight="1">
      <c r="A22" s="2">
        <f t="shared" si="0"/>
        <v>21</v>
      </c>
      <c r="B22" s="3" t="s">
        <v>37</v>
      </c>
      <c r="C22" s="4" t="s">
        <v>8</v>
      </c>
      <c r="D22" s="2" t="s">
        <v>22</v>
      </c>
      <c r="E22" s="22">
        <v>44</v>
      </c>
      <c r="F22" s="20">
        <v>0.88</v>
      </c>
    </row>
    <row r="23" spans="1:7" ht="15" customHeight="1">
      <c r="A23" s="2">
        <f t="shared" si="0"/>
        <v>22</v>
      </c>
      <c r="B23" s="3" t="s">
        <v>41</v>
      </c>
      <c r="C23" s="4" t="s">
        <v>8</v>
      </c>
      <c r="D23" s="2" t="s">
        <v>22</v>
      </c>
      <c r="E23" s="22">
        <v>59</v>
      </c>
      <c r="F23" s="21">
        <v>0.99329999999999996</v>
      </c>
    </row>
    <row r="24" spans="1:7" ht="15" customHeight="1">
      <c r="A24" s="2">
        <f t="shared" si="0"/>
        <v>23</v>
      </c>
      <c r="B24" s="3" t="s">
        <v>62</v>
      </c>
      <c r="C24" s="4" t="s">
        <v>11</v>
      </c>
      <c r="D24" s="2" t="s">
        <v>22</v>
      </c>
      <c r="E24" s="22">
        <v>28</v>
      </c>
      <c r="F24" s="20">
        <v>1</v>
      </c>
    </row>
    <row r="25" spans="1:7" ht="15" customHeight="1">
      <c r="A25" s="2">
        <f t="shared" si="0"/>
        <v>24</v>
      </c>
      <c r="B25" s="3" t="s">
        <v>44</v>
      </c>
      <c r="C25" s="4" t="s">
        <v>8</v>
      </c>
      <c r="D25" s="2" t="s">
        <v>22</v>
      </c>
      <c r="E25" s="22">
        <v>48</v>
      </c>
      <c r="F25" s="21">
        <v>0.97960000000000003</v>
      </c>
    </row>
    <row r="26" spans="1:7" ht="15" customHeight="1">
      <c r="A26" s="2">
        <f t="shared" si="0"/>
        <v>25</v>
      </c>
      <c r="B26" s="3" t="s">
        <v>47</v>
      </c>
      <c r="C26" s="4" t="s">
        <v>8</v>
      </c>
      <c r="D26" s="2" t="s">
        <v>22</v>
      </c>
      <c r="E26" s="22">
        <v>154</v>
      </c>
      <c r="F26" s="21">
        <v>0.96250000000000002</v>
      </c>
    </row>
    <row r="27" spans="1:7" ht="15" customHeight="1">
      <c r="A27" s="2">
        <f t="shared" si="0"/>
        <v>26</v>
      </c>
      <c r="B27" s="3" t="s">
        <v>24</v>
      </c>
      <c r="C27" s="4" t="s">
        <v>14</v>
      </c>
      <c r="D27" s="2" t="s">
        <v>22</v>
      </c>
      <c r="E27" s="22">
        <v>157</v>
      </c>
      <c r="F27" s="21">
        <v>0.9345</v>
      </c>
    </row>
    <row r="28" spans="1:7" ht="15" customHeight="1">
      <c r="A28" s="2">
        <f t="shared" si="0"/>
        <v>27</v>
      </c>
      <c r="B28" s="5" t="s">
        <v>65</v>
      </c>
      <c r="C28" s="2" t="s">
        <v>11</v>
      </c>
      <c r="D28" s="2" t="s">
        <v>22</v>
      </c>
      <c r="E28" s="22">
        <v>1</v>
      </c>
      <c r="F28" s="2"/>
    </row>
    <row r="29" spans="1:7" ht="15" customHeight="1">
      <c r="A29" s="2">
        <f t="shared" si="0"/>
        <v>28</v>
      </c>
      <c r="B29" s="3" t="s">
        <v>5</v>
      </c>
      <c r="C29" s="4" t="s">
        <v>3</v>
      </c>
      <c r="D29" s="2" t="s">
        <v>4</v>
      </c>
      <c r="E29" s="22"/>
      <c r="F29" s="2"/>
    </row>
    <row r="30" spans="1:7" ht="15" customHeight="1">
      <c r="A30" s="2">
        <f t="shared" si="0"/>
        <v>29</v>
      </c>
      <c r="B30" s="3" t="s">
        <v>29</v>
      </c>
      <c r="C30" s="4" t="s">
        <v>14</v>
      </c>
      <c r="D30" s="2" t="s">
        <v>4</v>
      </c>
      <c r="E30" s="22">
        <v>29</v>
      </c>
      <c r="F30" s="21">
        <v>0.9667</v>
      </c>
    </row>
    <row r="31" spans="1:7" ht="15" customHeight="1">
      <c r="A31" s="2">
        <f t="shared" si="0"/>
        <v>30</v>
      </c>
      <c r="B31" s="3" t="s">
        <v>54</v>
      </c>
      <c r="C31" s="4" t="s">
        <v>8</v>
      </c>
      <c r="D31" s="2" t="s">
        <v>4</v>
      </c>
      <c r="E31" s="22">
        <v>72</v>
      </c>
      <c r="F31" s="20">
        <v>1</v>
      </c>
    </row>
    <row r="32" spans="1:7" ht="15" customHeight="1">
      <c r="A32" s="2">
        <f t="shared" si="0"/>
        <v>31</v>
      </c>
      <c r="B32" s="3" t="s">
        <v>55</v>
      </c>
      <c r="C32" s="4" t="s">
        <v>14</v>
      </c>
      <c r="D32" s="2" t="s">
        <v>4</v>
      </c>
      <c r="E32" s="22">
        <v>51</v>
      </c>
      <c r="F32" s="21">
        <v>0.42499999999999999</v>
      </c>
    </row>
    <row r="33" spans="1:7" ht="15" customHeight="1">
      <c r="A33" s="2">
        <f t="shared" si="0"/>
        <v>32</v>
      </c>
      <c r="B33" s="3" t="s">
        <v>30</v>
      </c>
      <c r="C33" s="4" t="s">
        <v>3</v>
      </c>
      <c r="D33" s="2" t="s">
        <v>4</v>
      </c>
      <c r="E33" s="22">
        <v>43</v>
      </c>
      <c r="F33" s="21">
        <v>0.9556</v>
      </c>
      <c r="G33" s="24"/>
    </row>
    <row r="34" spans="1:7" ht="15" customHeight="1">
      <c r="A34" s="2">
        <f t="shared" si="0"/>
        <v>33</v>
      </c>
      <c r="B34" s="3" t="s">
        <v>42</v>
      </c>
      <c r="C34" s="4" t="s">
        <v>14</v>
      </c>
      <c r="D34" s="2" t="s">
        <v>4</v>
      </c>
      <c r="E34" s="22">
        <v>25</v>
      </c>
      <c r="F34" s="21">
        <v>0.96150000000000002</v>
      </c>
      <c r="G34" s="24"/>
    </row>
    <row r="35" spans="1:7">
      <c r="A35" s="2">
        <f t="shared" ref="A35:A70" si="1">A34+1</f>
        <v>34</v>
      </c>
      <c r="B35" s="3" t="s">
        <v>43</v>
      </c>
      <c r="C35" s="4" t="s">
        <v>8</v>
      </c>
      <c r="D35" s="2" t="s">
        <v>6</v>
      </c>
      <c r="E35" s="22">
        <v>26</v>
      </c>
      <c r="F35" s="21">
        <v>0.96299999999999997</v>
      </c>
    </row>
    <row r="36" spans="1:7" ht="15" customHeight="1">
      <c r="A36" s="2">
        <f t="shared" si="1"/>
        <v>35</v>
      </c>
      <c r="B36" s="3" t="s">
        <v>51</v>
      </c>
      <c r="C36" s="4" t="s">
        <v>8</v>
      </c>
      <c r="D36" s="2" t="s">
        <v>4</v>
      </c>
      <c r="E36" s="22">
        <v>97</v>
      </c>
      <c r="F36" s="21">
        <v>0.98980000000000001</v>
      </c>
    </row>
    <row r="37" spans="1:7" ht="15" customHeight="1">
      <c r="A37" s="2">
        <f t="shared" si="1"/>
        <v>36</v>
      </c>
      <c r="B37" s="3" t="s">
        <v>56</v>
      </c>
      <c r="C37" s="4" t="s">
        <v>3</v>
      </c>
      <c r="D37" s="2" t="s">
        <v>4</v>
      </c>
      <c r="E37" s="22">
        <v>34</v>
      </c>
      <c r="F37" s="20">
        <v>1</v>
      </c>
    </row>
    <row r="38" spans="1:7" ht="15" customHeight="1">
      <c r="A38" s="2">
        <f t="shared" si="1"/>
        <v>37</v>
      </c>
      <c r="B38" s="3" t="s">
        <v>57</v>
      </c>
      <c r="C38" s="4" t="s">
        <v>3</v>
      </c>
      <c r="D38" s="2" t="s">
        <v>4</v>
      </c>
      <c r="E38" s="22">
        <v>41</v>
      </c>
      <c r="F38" s="21">
        <v>0.89129999999999998</v>
      </c>
    </row>
    <row r="39" spans="1:7" ht="15" customHeight="1">
      <c r="A39" s="2">
        <f t="shared" si="1"/>
        <v>38</v>
      </c>
      <c r="B39" s="3" t="s">
        <v>57</v>
      </c>
      <c r="C39" s="4" t="s">
        <v>27</v>
      </c>
      <c r="D39" s="2" t="s">
        <v>4</v>
      </c>
      <c r="E39" s="22">
        <v>31</v>
      </c>
      <c r="F39" s="21">
        <v>0.68889999999999996</v>
      </c>
    </row>
    <row r="40" spans="1:7" ht="15" customHeight="1">
      <c r="A40" s="2">
        <f t="shared" si="1"/>
        <v>39</v>
      </c>
      <c r="B40" s="5" t="s">
        <v>66</v>
      </c>
      <c r="C40" s="2" t="s">
        <v>14</v>
      </c>
      <c r="D40" s="2" t="s">
        <v>4</v>
      </c>
      <c r="E40" s="22">
        <v>6</v>
      </c>
      <c r="F40" s="20">
        <v>0.75</v>
      </c>
    </row>
    <row r="41" spans="1:7" ht="15" customHeight="1">
      <c r="A41" s="2">
        <f t="shared" si="1"/>
        <v>40</v>
      </c>
      <c r="B41" s="3" t="s">
        <v>30</v>
      </c>
      <c r="C41" s="2" t="s">
        <v>27</v>
      </c>
      <c r="D41" s="2" t="s">
        <v>4</v>
      </c>
      <c r="E41" s="22"/>
      <c r="F41" s="2"/>
    </row>
    <row r="42" spans="1:7" ht="15" customHeight="1">
      <c r="A42" s="2">
        <f t="shared" si="1"/>
        <v>41</v>
      </c>
      <c r="B42" s="6" t="s">
        <v>67</v>
      </c>
      <c r="C42" s="2" t="s">
        <v>27</v>
      </c>
      <c r="D42" s="2" t="s">
        <v>4</v>
      </c>
      <c r="E42" s="22">
        <v>52</v>
      </c>
      <c r="F42" s="21">
        <v>0.3291</v>
      </c>
    </row>
    <row r="43" spans="1:7" ht="15" customHeight="1">
      <c r="A43" s="2">
        <f t="shared" si="1"/>
        <v>42</v>
      </c>
      <c r="B43" s="6" t="s">
        <v>70</v>
      </c>
      <c r="C43" s="2" t="s">
        <v>8</v>
      </c>
      <c r="D43" s="2" t="s">
        <v>4</v>
      </c>
      <c r="E43" s="22">
        <v>13</v>
      </c>
      <c r="F43" s="20">
        <v>1</v>
      </c>
      <c r="G43" s="24"/>
    </row>
    <row r="44" spans="1:7" ht="15" customHeight="1">
      <c r="A44" s="2">
        <f t="shared" si="1"/>
        <v>43</v>
      </c>
      <c r="B44" s="5" t="s">
        <v>71</v>
      </c>
      <c r="C44" s="2" t="s">
        <v>8</v>
      </c>
      <c r="D44" s="2" t="s">
        <v>4</v>
      </c>
      <c r="E44" s="22">
        <v>27</v>
      </c>
      <c r="F44" s="20">
        <v>0.9</v>
      </c>
      <c r="G44" s="24"/>
    </row>
    <row r="45" spans="1:7" ht="15" customHeight="1">
      <c r="A45" s="2">
        <f t="shared" si="1"/>
        <v>44</v>
      </c>
      <c r="B45" s="5" t="s">
        <v>72</v>
      </c>
      <c r="C45" s="2" t="s">
        <v>14</v>
      </c>
      <c r="D45" s="2" t="s">
        <v>4</v>
      </c>
      <c r="E45" s="22">
        <v>19</v>
      </c>
      <c r="F45" s="20">
        <v>0.95</v>
      </c>
    </row>
    <row r="46" spans="1:7" ht="15" customHeight="1">
      <c r="A46" s="2">
        <f t="shared" si="1"/>
        <v>45</v>
      </c>
      <c r="B46" s="6" t="s">
        <v>73</v>
      </c>
      <c r="C46" s="2" t="s">
        <v>3</v>
      </c>
      <c r="D46" s="2" t="s">
        <v>4</v>
      </c>
      <c r="E46" s="22">
        <v>38</v>
      </c>
      <c r="F46" s="21">
        <v>0.38379999999999997</v>
      </c>
    </row>
    <row r="47" spans="1:7">
      <c r="A47" s="2">
        <f t="shared" si="1"/>
        <v>46</v>
      </c>
      <c r="B47" s="3" t="s">
        <v>16</v>
      </c>
      <c r="C47" s="4" t="s">
        <v>8</v>
      </c>
      <c r="D47" s="2" t="s">
        <v>6</v>
      </c>
      <c r="E47" s="22">
        <v>28</v>
      </c>
      <c r="F47" s="20">
        <v>1</v>
      </c>
    </row>
    <row r="48" spans="1:7">
      <c r="A48" s="2">
        <f t="shared" si="1"/>
        <v>47</v>
      </c>
      <c r="B48" s="3" t="s">
        <v>17</v>
      </c>
      <c r="C48" s="4" t="s">
        <v>8</v>
      </c>
      <c r="D48" s="2" t="s">
        <v>6</v>
      </c>
      <c r="E48" s="22">
        <v>50</v>
      </c>
      <c r="F48" s="20">
        <v>1</v>
      </c>
    </row>
    <row r="49" spans="1:6">
      <c r="A49" s="2">
        <f t="shared" si="1"/>
        <v>48</v>
      </c>
      <c r="B49" s="3" t="s">
        <v>18</v>
      </c>
      <c r="C49" s="4" t="s">
        <v>3</v>
      </c>
      <c r="D49" s="2" t="s">
        <v>6</v>
      </c>
      <c r="E49" s="22">
        <v>76</v>
      </c>
      <c r="F49" s="20">
        <v>0.95</v>
      </c>
    </row>
    <row r="50" spans="1:6">
      <c r="A50" s="2">
        <f t="shared" si="1"/>
        <v>49</v>
      </c>
      <c r="B50" s="3" t="s">
        <v>20</v>
      </c>
      <c r="C50" s="4" t="s">
        <v>11</v>
      </c>
      <c r="D50" s="2" t="s">
        <v>6</v>
      </c>
      <c r="E50" s="22">
        <v>20</v>
      </c>
      <c r="F50" s="21">
        <v>0.9667</v>
      </c>
    </row>
    <row r="51" spans="1:6">
      <c r="A51" s="2">
        <f t="shared" si="1"/>
        <v>50</v>
      </c>
      <c r="B51" s="3" t="s">
        <v>24</v>
      </c>
      <c r="C51" s="4" t="s">
        <v>3</v>
      </c>
      <c r="D51" s="2" t="s">
        <v>6</v>
      </c>
      <c r="E51" s="22">
        <v>38</v>
      </c>
      <c r="F51" s="21">
        <v>0.63329999999999997</v>
      </c>
    </row>
    <row r="52" spans="1:6">
      <c r="A52" s="2">
        <f t="shared" si="1"/>
        <v>51</v>
      </c>
      <c r="B52" s="3" t="s">
        <v>30</v>
      </c>
      <c r="C52" s="4" t="s">
        <v>14</v>
      </c>
      <c r="D52" s="2" t="s">
        <v>6</v>
      </c>
      <c r="E52" s="22">
        <v>31</v>
      </c>
      <c r="F52" s="21">
        <v>0.96940000000000004</v>
      </c>
    </row>
    <row r="53" spans="1:6">
      <c r="A53" s="2">
        <f t="shared" si="1"/>
        <v>52</v>
      </c>
      <c r="B53" s="3" t="s">
        <v>34</v>
      </c>
      <c r="C53" s="4" t="s">
        <v>8</v>
      </c>
      <c r="D53" s="2" t="s">
        <v>6</v>
      </c>
      <c r="E53" s="22">
        <v>15</v>
      </c>
      <c r="F53" s="20">
        <v>1</v>
      </c>
    </row>
    <row r="54" spans="1:6">
      <c r="A54" s="2">
        <f t="shared" si="1"/>
        <v>53</v>
      </c>
      <c r="B54" s="3" t="s">
        <v>37</v>
      </c>
      <c r="C54" s="4" t="s">
        <v>14</v>
      </c>
      <c r="D54" s="2" t="s">
        <v>6</v>
      </c>
      <c r="E54" s="22">
        <v>33</v>
      </c>
      <c r="F54" s="21">
        <v>0.86839999999999995</v>
      </c>
    </row>
    <row r="55" spans="1:6">
      <c r="A55" s="2">
        <f t="shared" si="1"/>
        <v>54</v>
      </c>
      <c r="B55" s="3" t="s">
        <v>50</v>
      </c>
      <c r="C55" s="4" t="s">
        <v>8</v>
      </c>
      <c r="D55" s="2" t="s">
        <v>6</v>
      </c>
      <c r="E55" s="22">
        <v>50</v>
      </c>
      <c r="F55" s="20">
        <v>1</v>
      </c>
    </row>
    <row r="56" spans="1:6">
      <c r="A56" s="2">
        <f t="shared" si="1"/>
        <v>55</v>
      </c>
      <c r="B56" s="3" t="s">
        <v>52</v>
      </c>
      <c r="C56" s="4" t="s">
        <v>3</v>
      </c>
      <c r="D56" s="2" t="s">
        <v>6</v>
      </c>
      <c r="E56" s="22">
        <v>35</v>
      </c>
      <c r="F56" s="21">
        <v>0.59319999999999995</v>
      </c>
    </row>
    <row r="57" spans="1:6">
      <c r="A57" s="2">
        <f t="shared" si="1"/>
        <v>56</v>
      </c>
      <c r="B57" s="3" t="s">
        <v>53</v>
      </c>
      <c r="C57" s="4" t="s">
        <v>3</v>
      </c>
      <c r="D57" s="2" t="s">
        <v>6</v>
      </c>
      <c r="E57" s="22">
        <v>77</v>
      </c>
      <c r="F57" s="21">
        <v>0.38500000000000001</v>
      </c>
    </row>
    <row r="58" spans="1:6">
      <c r="A58" s="2">
        <f t="shared" si="1"/>
        <v>57</v>
      </c>
      <c r="B58" s="3" t="s">
        <v>46</v>
      </c>
      <c r="C58" s="4" t="s">
        <v>14</v>
      </c>
      <c r="D58" s="2" t="s">
        <v>6</v>
      </c>
      <c r="E58" s="22">
        <v>34</v>
      </c>
      <c r="F58" s="21">
        <v>0.97140000000000004</v>
      </c>
    </row>
    <row r="59" spans="1:6">
      <c r="A59" s="2">
        <f t="shared" si="1"/>
        <v>58</v>
      </c>
      <c r="B59" s="5" t="s">
        <v>68</v>
      </c>
      <c r="C59" s="2" t="s">
        <v>11</v>
      </c>
      <c r="D59" s="2" t="s">
        <v>6</v>
      </c>
      <c r="E59" s="22">
        <v>10</v>
      </c>
      <c r="F59" s="21">
        <v>0.625</v>
      </c>
    </row>
    <row r="60" spans="1:6">
      <c r="A60" s="2">
        <f t="shared" si="1"/>
        <v>59</v>
      </c>
      <c r="B60" s="5" t="s">
        <v>69</v>
      </c>
      <c r="C60" s="2" t="s">
        <v>8</v>
      </c>
      <c r="D60" s="2" t="s">
        <v>6</v>
      </c>
      <c r="E60" s="22">
        <v>21</v>
      </c>
      <c r="F60" s="20">
        <v>1</v>
      </c>
    </row>
    <row r="61" spans="1:6" ht="15" customHeight="1">
      <c r="A61" s="2">
        <f t="shared" si="1"/>
        <v>60</v>
      </c>
      <c r="B61" s="3" t="s">
        <v>63</v>
      </c>
      <c r="C61" s="4" t="s">
        <v>8</v>
      </c>
      <c r="D61" s="2" t="s">
        <v>12</v>
      </c>
      <c r="E61" s="22">
        <v>166</v>
      </c>
      <c r="F61" s="21">
        <v>0.55700000000000005</v>
      </c>
    </row>
    <row r="62" spans="1:6" ht="15" customHeight="1">
      <c r="A62" s="2">
        <f t="shared" si="1"/>
        <v>61</v>
      </c>
      <c r="B62" s="3" t="s">
        <v>32</v>
      </c>
      <c r="C62" s="4" t="s">
        <v>8</v>
      </c>
      <c r="D62" s="2" t="s">
        <v>12</v>
      </c>
      <c r="E62" s="22">
        <v>41</v>
      </c>
      <c r="F62" s="20">
        <v>1</v>
      </c>
    </row>
    <row r="63" spans="1:6" ht="15" customHeight="1">
      <c r="A63" s="2">
        <f t="shared" si="1"/>
        <v>62</v>
      </c>
      <c r="B63" s="3" t="s">
        <v>39</v>
      </c>
      <c r="C63" s="4" t="s">
        <v>11</v>
      </c>
      <c r="D63" s="2" t="s">
        <v>12</v>
      </c>
      <c r="E63" s="22">
        <v>101</v>
      </c>
      <c r="F63" s="21">
        <v>0.99019999999999997</v>
      </c>
    </row>
    <row r="64" spans="1:6" ht="15" customHeight="1">
      <c r="A64" s="2">
        <f t="shared" si="1"/>
        <v>63</v>
      </c>
      <c r="B64" s="3" t="s">
        <v>59</v>
      </c>
      <c r="C64" s="4" t="s">
        <v>8</v>
      </c>
      <c r="D64" s="2" t="s">
        <v>12</v>
      </c>
      <c r="E64" s="22">
        <v>33</v>
      </c>
      <c r="F64" s="20">
        <v>1</v>
      </c>
    </row>
    <row r="65" spans="1:6" ht="15" customHeight="1">
      <c r="A65" s="2">
        <f t="shared" si="1"/>
        <v>64</v>
      </c>
      <c r="B65" s="3" t="s">
        <v>28</v>
      </c>
      <c r="C65" s="4" t="s">
        <v>8</v>
      </c>
      <c r="D65" s="2" t="s">
        <v>12</v>
      </c>
      <c r="E65" s="22">
        <v>107</v>
      </c>
      <c r="F65" s="20">
        <v>1</v>
      </c>
    </row>
    <row r="66" spans="1:6" ht="15" customHeight="1">
      <c r="A66" s="2">
        <f t="shared" si="1"/>
        <v>65</v>
      </c>
      <c r="B66" s="3" t="s">
        <v>63</v>
      </c>
      <c r="C66" s="4" t="s">
        <v>14</v>
      </c>
      <c r="D66" s="2" t="s">
        <v>12</v>
      </c>
      <c r="E66" s="22">
        <v>101</v>
      </c>
      <c r="F66" s="21">
        <v>0.34949999999999998</v>
      </c>
    </row>
    <row r="67" spans="1:6" ht="15" customHeight="1">
      <c r="A67" s="2">
        <f t="shared" si="1"/>
        <v>66</v>
      </c>
      <c r="B67" s="3" t="s">
        <v>33</v>
      </c>
      <c r="C67" s="4" t="s">
        <v>8</v>
      </c>
      <c r="D67" s="2" t="s">
        <v>12</v>
      </c>
      <c r="E67" s="22">
        <v>36</v>
      </c>
      <c r="F67" s="20">
        <v>1</v>
      </c>
    </row>
    <row r="68" spans="1:6" ht="15" customHeight="1">
      <c r="A68" s="2">
        <f t="shared" si="1"/>
        <v>67</v>
      </c>
      <c r="B68" s="3" t="s">
        <v>45</v>
      </c>
      <c r="C68" s="4" t="s">
        <v>8</v>
      </c>
      <c r="D68" s="2" t="s">
        <v>12</v>
      </c>
      <c r="E68" s="22">
        <v>109</v>
      </c>
      <c r="F68" s="21">
        <v>0.9909</v>
      </c>
    </row>
    <row r="69" spans="1:6" ht="15" customHeight="1">
      <c r="A69" s="2">
        <f t="shared" si="1"/>
        <v>68</v>
      </c>
      <c r="B69" s="3" t="s">
        <v>40</v>
      </c>
      <c r="C69" s="4" t="s">
        <v>11</v>
      </c>
      <c r="D69" s="2" t="s">
        <v>12</v>
      </c>
      <c r="E69" s="22">
        <v>13</v>
      </c>
      <c r="F69" s="20">
        <v>1</v>
      </c>
    </row>
    <row r="70" spans="1:6" ht="15" customHeight="1">
      <c r="A70" s="2">
        <f t="shared" si="1"/>
        <v>69</v>
      </c>
      <c r="B70" s="3" t="s">
        <v>49</v>
      </c>
      <c r="C70" s="4" t="s">
        <v>14</v>
      </c>
      <c r="D70" s="2" t="s">
        <v>12</v>
      </c>
      <c r="E70" s="22">
        <v>147</v>
      </c>
      <c r="F70" s="21">
        <v>0.96079999999999999</v>
      </c>
    </row>
  </sheetData>
  <sortState ref="B2:F72">
    <sortCondition descending="1" ref="D2:D72"/>
  </sortState>
  <pageMargins left="0.70866141732283472" right="0.70866141732283472" top="0.74803149606299213" bottom="0.74803149606299213" header="0.31496062992125984" footer="0.31496062992125984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T2009-2010</vt:lpstr>
      <vt:lpstr>Oficial 2009-2010</vt:lpstr>
      <vt:lpstr>No oficial 2009-2010</vt:lpstr>
      <vt:lpstr>Tabla comparacion 2009-2010</vt:lpstr>
      <vt:lpstr>Tablas 2007-2010</vt:lpstr>
      <vt:lpstr>2010</vt:lpstr>
      <vt:lpstr>'2010'!DatosExternos_1</vt:lpstr>
      <vt:lpstr>'No oficial 2009-2010'!DatosExternos_1</vt:lpstr>
      <vt:lpstr>'Oficial 2009-2010'!DatosExternos_1</vt:lpstr>
      <vt:lpstr>'T2009-2010'!DatosExternos_1</vt:lpstr>
    </vt:vector>
  </TitlesOfParts>
  <Company>COMPUTADORES PARA EDUCAR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CIEN</dc:creator>
  <cp:lastModifiedBy>MINISTERIO DE EDUCACION</cp:lastModifiedBy>
  <cp:lastPrinted>2010-12-03T19:49:45Z</cp:lastPrinted>
  <dcterms:created xsi:type="dcterms:W3CDTF">2009-11-13T21:24:57Z</dcterms:created>
  <dcterms:modified xsi:type="dcterms:W3CDTF">2010-12-03T19:52:51Z</dcterms:modified>
</cp:coreProperties>
</file>